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2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Korisnik\Desktop\"/>
    </mc:Choice>
  </mc:AlternateContent>
  <xr:revisionPtr revIDLastSave="0" documentId="8_{70D7D60C-5BF9-4C4E-A493-0A68DA352907}" xr6:coauthVersionLast="47" xr6:coauthVersionMax="47" xr10:uidLastSave="{00000000-0000-0000-0000-000000000000}"/>
  <bookViews>
    <workbookView xWindow="-120" yWindow="-120" windowWidth="29040" windowHeight="15720" xr2:uid="{BF7C6C86-427F-4987-A7E7-9005840CCF48}"/>
  </bookViews>
  <sheets>
    <sheet name="PLAN RADA TZ 2025." sheetId="1" r:id="rId1"/>
    <sheet name="PLAN PRIHODA 2025." sheetId="2" r:id="rId2"/>
    <sheet name="URED TZ" sheetId="4" r:id="rId3"/>
    <sheet name="PLAN RASHODA 2025." sheetId="3" r:id="rId4"/>
  </sheet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L11" i="2" l="1"/>
  <c r="L7" i="2"/>
  <c r="L18" i="2" l="1"/>
</calcChain>
</file>

<file path=xl/sharedStrings.xml><?xml version="1.0" encoding="utf-8"?>
<sst xmlns="http://schemas.openxmlformats.org/spreadsheetml/2006/main" count="330" uniqueCount="300">
  <si>
    <t xml:space="preserve">PRIHODI </t>
  </si>
  <si>
    <t>Plan 2023. €</t>
  </si>
  <si>
    <t>PLAN 2024. €</t>
  </si>
  <si>
    <t>1.</t>
  </si>
  <si>
    <t>Izvorni prihodi</t>
  </si>
  <si>
    <t>1.1.</t>
  </si>
  <si>
    <t>Turistička pristojba</t>
  </si>
  <si>
    <t xml:space="preserve">1.2. </t>
  </si>
  <si>
    <t>Članarina</t>
  </si>
  <si>
    <t>1.3.</t>
  </si>
  <si>
    <t>Turistička pristojba - nautika</t>
  </si>
  <si>
    <t>2.</t>
  </si>
  <si>
    <t>Prihod iz proračuna općine</t>
  </si>
  <si>
    <t>3.</t>
  </si>
  <si>
    <t>Prihod iz proračuna županije</t>
  </si>
  <si>
    <t>4.</t>
  </si>
  <si>
    <t>Prihod iz sustava turističkih zajednica</t>
  </si>
  <si>
    <t>5.</t>
  </si>
  <si>
    <t>Prihod iz EU fondova</t>
  </si>
  <si>
    <t>6.</t>
  </si>
  <si>
    <t>Prihod iz gospodarske djelatnosti</t>
  </si>
  <si>
    <t>7.</t>
  </si>
  <si>
    <t>Preneseni prihod iz predhodne godine</t>
  </si>
  <si>
    <t>8.</t>
  </si>
  <si>
    <t>Ostali prihodi</t>
  </si>
  <si>
    <t>SVEUKUPNO</t>
  </si>
  <si>
    <t>PLAN 2025. €</t>
  </si>
  <si>
    <t>udio</t>
  </si>
  <si>
    <t>RASHODI</t>
  </si>
  <si>
    <t>AKTIVNOSTI</t>
  </si>
  <si>
    <t>ISTRAŽIVANJE I STRATEŠKO PLANIRANJE</t>
  </si>
  <si>
    <t>Izrada strateških/operativnih/komunikacijskih dokumenata</t>
  </si>
  <si>
    <t>1.2.</t>
  </si>
  <si>
    <t>Istraživanje i analiza tržišta</t>
  </si>
  <si>
    <t>Mjerenje učinkovitosti promotivnih aktivnosti</t>
  </si>
  <si>
    <t>1.3.1.</t>
  </si>
  <si>
    <t>Kako ocjenjujemo ponudu turističke destinacije MD - anketa</t>
  </si>
  <si>
    <t>RAZVOJ TURISTIČKOG PROIZVODA</t>
  </si>
  <si>
    <t>2.1.</t>
  </si>
  <si>
    <t>Identifikacija i vrednovanje resursa te strukturiranje</t>
  </si>
  <si>
    <t>turističkih proizvoda</t>
  </si>
  <si>
    <t>2.1.1.</t>
  </si>
  <si>
    <t>Razvoj turističkog projekta "Mitski park"</t>
  </si>
  <si>
    <t>2.1.2.</t>
  </si>
  <si>
    <t>Razvoj "Aktivni odmor u Mošćeničkoj Dragi"</t>
  </si>
  <si>
    <t>2.1.3.</t>
  </si>
  <si>
    <t>Izrada materijala potrebnih za prezentaciju izleta u MD</t>
  </si>
  <si>
    <t>2.1.4.</t>
  </si>
  <si>
    <t>Izrada snorkeling proizvoda za Mošćeničku Dragu, podmorje plaže Sipar</t>
  </si>
  <si>
    <t>2.2.</t>
  </si>
  <si>
    <t>Sustavi označavanja kvalitete turističkog proizvoda</t>
  </si>
  <si>
    <t>2.2.1.</t>
  </si>
  <si>
    <t>Suradnja TZ sa hoteljerima</t>
  </si>
  <si>
    <t>2.2.2.</t>
  </si>
  <si>
    <t>Suradnja TZ sa ugostiteljima</t>
  </si>
  <si>
    <t>2.2.3.</t>
  </si>
  <si>
    <t>Suradnja sa autokampom</t>
  </si>
  <si>
    <t>2.2.4.</t>
  </si>
  <si>
    <t>Suradnja sa udrugom u turizmu</t>
  </si>
  <si>
    <t>2.3.</t>
  </si>
  <si>
    <t>Podrška razvoju turističkih događanja</t>
  </si>
  <si>
    <t>2.3.1.</t>
  </si>
  <si>
    <t>Organizacija zabavnih događanja</t>
  </si>
  <si>
    <t>2.3.1.1.</t>
  </si>
  <si>
    <t>Novogodišnja zdravica</t>
  </si>
  <si>
    <t>2.3.1.2.</t>
  </si>
  <si>
    <t>Karneval</t>
  </si>
  <si>
    <t>2.3.1.3.</t>
  </si>
  <si>
    <t>2.3.1.4.</t>
  </si>
  <si>
    <t>Koncertno ljeto</t>
  </si>
  <si>
    <t>2.3.1.5.</t>
  </si>
  <si>
    <t>Obilježavanje "Marinine" - dani Općine</t>
  </si>
  <si>
    <t>2.3.1.6.</t>
  </si>
  <si>
    <t>Smotra i regata tradicijskih barki na jedra</t>
  </si>
  <si>
    <t>2.3.1.7.</t>
  </si>
  <si>
    <t>Jerry Rick`s blues festival</t>
  </si>
  <si>
    <t>2.3.1.8.</t>
  </si>
  <si>
    <t>Advent</t>
  </si>
  <si>
    <t>2.3.1.9.</t>
  </si>
  <si>
    <t>Uskrs u Mošćeničkoj Dragi</t>
  </si>
  <si>
    <t>2.3.1.10.</t>
  </si>
  <si>
    <t>1. maj u Mošćeničkoj Dagi</t>
  </si>
  <si>
    <t>2.3.2.</t>
  </si>
  <si>
    <t>Organizacija kulturnih događanja</t>
  </si>
  <si>
    <t>2.3.2.1.</t>
  </si>
  <si>
    <t>Mošćenički pinel</t>
  </si>
  <si>
    <t>2.3.2.2.</t>
  </si>
  <si>
    <t>Izložbe</t>
  </si>
  <si>
    <t>2.3.2.3.</t>
  </si>
  <si>
    <t xml:space="preserve">Sufinanciranje organizacije </t>
  </si>
  <si>
    <t>Picanje jaja, Mošćenice</t>
  </si>
  <si>
    <t>Kandelora, Mošćenice</t>
  </si>
  <si>
    <t>Aurelijeva, Brseč</t>
  </si>
  <si>
    <t>Andrejna, Mošćenice</t>
  </si>
  <si>
    <t>Dječji festival, Brseč</t>
  </si>
  <si>
    <t>Magdalena, Brseč</t>
  </si>
  <si>
    <t>Sipar - festival poezije</t>
  </si>
  <si>
    <t>Jelenina</t>
  </si>
  <si>
    <t>Bacanje aviona od papira, Mošćenice</t>
  </si>
  <si>
    <t>2.3.2.4.</t>
  </si>
  <si>
    <t>Foto radionica sa promocijom MD - Svijet u bojama</t>
  </si>
  <si>
    <t>2.3.2.5.</t>
  </si>
  <si>
    <t>Perunovi dani - Festival starih zanata, Mošćenice</t>
  </si>
  <si>
    <t>2.3.3.</t>
  </si>
  <si>
    <t>Organizacija sportskih događanja</t>
  </si>
  <si>
    <t>2.3.3.1.</t>
  </si>
  <si>
    <t>Dječja biciklijada</t>
  </si>
  <si>
    <t>Koncesija, promo materijali i oglašavanje outdoora</t>
  </si>
  <si>
    <t>2.3.3.2.</t>
  </si>
  <si>
    <t>"Putevima šparoga", proljetna biciklijada</t>
  </si>
  <si>
    <t>2.3.3.3.</t>
  </si>
  <si>
    <t>Malonogometni turnir "3 na 3", Brseč</t>
  </si>
  <si>
    <t>2.3.3.4.</t>
  </si>
  <si>
    <t>2.3.3.5.</t>
  </si>
  <si>
    <t>Malonogometni turnir "Petrova", MD</t>
  </si>
  <si>
    <t>2.3.3.6</t>
  </si>
  <si>
    <t>Obilježavanje 100. godina NK Drage</t>
  </si>
  <si>
    <t>Organizacija Dječjeg dana, MD</t>
  </si>
  <si>
    <t>Brasil troical 24.</t>
  </si>
  <si>
    <t>2.3.4.</t>
  </si>
  <si>
    <t>Ostali troškovi kod manifestacija</t>
  </si>
  <si>
    <t>2.4.</t>
  </si>
  <si>
    <t>Turistička infrastruktura</t>
  </si>
  <si>
    <t>2.4.1.</t>
  </si>
  <si>
    <t>Deking - iznajmljivanje ležaljka i suncobrana</t>
  </si>
  <si>
    <t>2.4.2.</t>
  </si>
  <si>
    <t>Deking - sitan inventar</t>
  </si>
  <si>
    <t>2.4.3.</t>
  </si>
  <si>
    <t>Deking - amortizacija</t>
  </si>
  <si>
    <t>2.4.4.</t>
  </si>
  <si>
    <t>Parking - amortizacija</t>
  </si>
  <si>
    <t>Zajedničko računovodstvo</t>
  </si>
  <si>
    <t>2.5.</t>
  </si>
  <si>
    <t>Podrška turističkoj industriji</t>
  </si>
  <si>
    <t>2.6.</t>
  </si>
  <si>
    <t>LAGUR "Štoria od mora" / EU PROJEKTI</t>
  </si>
  <si>
    <t>2.7.</t>
  </si>
  <si>
    <t>Vođenje projekta</t>
  </si>
  <si>
    <t>KOMUNIKACIJA I OGLAŠAVANJE</t>
  </si>
  <si>
    <t>3.1.</t>
  </si>
  <si>
    <t>Marketinške i poslovne suradnje</t>
  </si>
  <si>
    <t>3.1.1.</t>
  </si>
  <si>
    <t>Sufinanciranje TZ Kvarnera - avio destinacija</t>
  </si>
  <si>
    <t>3.1.2.</t>
  </si>
  <si>
    <t xml:space="preserve">Sufinanciranje media plana za opatijsku rivijeru i TZ Kvarner </t>
  </si>
  <si>
    <t>3.1.3.</t>
  </si>
  <si>
    <t>Oglašavanje na portalima</t>
  </si>
  <si>
    <t>3.1.3.1.</t>
  </si>
  <si>
    <t>Rif marketing</t>
  </si>
  <si>
    <t>3.1.3.2.</t>
  </si>
  <si>
    <t>3.1.3.3.</t>
  </si>
  <si>
    <t>Ostali portali</t>
  </si>
  <si>
    <t>Vođenje fb i Instagrama TZ</t>
  </si>
  <si>
    <t>3.1.4.</t>
  </si>
  <si>
    <t>Opće oglašavanje: tisak, radio, TV</t>
  </si>
  <si>
    <t>3.2.</t>
  </si>
  <si>
    <t>Sajmovi, posebne prezentacije i poslovne radionice</t>
  </si>
  <si>
    <t>3.2.1.</t>
  </si>
  <si>
    <t>3.2.2.</t>
  </si>
  <si>
    <t>3.3.</t>
  </si>
  <si>
    <t>Suradnja s organizatorima putovanja</t>
  </si>
  <si>
    <t>3.3.1.</t>
  </si>
  <si>
    <t>Suradnja sa novinarima</t>
  </si>
  <si>
    <t>3.3.2.</t>
  </si>
  <si>
    <t>Nagrade i priznanja</t>
  </si>
  <si>
    <t>3.4.</t>
  </si>
  <si>
    <t>Kreiranje promotivnog materijala</t>
  </si>
  <si>
    <t>3.4.1.</t>
  </si>
  <si>
    <t>Promotivni materijal opatijske rivijere</t>
  </si>
  <si>
    <t>Brošura opatijske riviere</t>
  </si>
  <si>
    <t>3.4.2.</t>
  </si>
  <si>
    <t>Image brošura TZ Mošćeničke Drage</t>
  </si>
  <si>
    <t>3.4.3.</t>
  </si>
  <si>
    <t>Outdoor karta Mošćeničke Drage</t>
  </si>
  <si>
    <t>3.4.4.</t>
  </si>
  <si>
    <t>Blokovi s planom mjeta TZ</t>
  </si>
  <si>
    <t>3.4.5.</t>
  </si>
  <si>
    <t>Turistička karta TZ</t>
  </si>
  <si>
    <t>3.4.6.</t>
  </si>
  <si>
    <t>Ostali promo materijal TZ</t>
  </si>
  <si>
    <t>3.4.7.</t>
  </si>
  <si>
    <t>Ukrasne vrećice TZ</t>
  </si>
  <si>
    <t>3.5.</t>
  </si>
  <si>
    <t>Internetske stranice</t>
  </si>
  <si>
    <t>3.5.1.</t>
  </si>
  <si>
    <t>Održavanje i redizajn web stranice TZ</t>
  </si>
  <si>
    <t>3.5.2.</t>
  </si>
  <si>
    <t>Fotografije za web stranicu</t>
  </si>
  <si>
    <t>3.5.3.</t>
  </si>
  <si>
    <t xml:space="preserve">Interaktivna web 360 virtualna šetnja našim mjestima </t>
  </si>
  <si>
    <t>3.5.4.</t>
  </si>
  <si>
    <t>Punjenja poddomene www.croatia.hr</t>
  </si>
  <si>
    <t>3.6.</t>
  </si>
  <si>
    <t>Kreiranje i upravljanje bazama turističkih podataka</t>
  </si>
  <si>
    <t>3.6.1.</t>
  </si>
  <si>
    <t>Otkup fotografija/ kratkih videa</t>
  </si>
  <si>
    <t>3.7.</t>
  </si>
  <si>
    <t>Turističko-informativne aktivnosti</t>
  </si>
  <si>
    <t>3.7.1.</t>
  </si>
  <si>
    <t>Materijalni troškovi</t>
  </si>
  <si>
    <t>3.7.2.</t>
  </si>
  <si>
    <t>Rashodi za usluge</t>
  </si>
  <si>
    <t>3.7.3.</t>
  </si>
  <si>
    <t>Financijski troškovi</t>
  </si>
  <si>
    <t>3.7.4.</t>
  </si>
  <si>
    <t>Troškovi amortizacije</t>
  </si>
  <si>
    <t>3.7.5.</t>
  </si>
  <si>
    <t>Studenski ugovori</t>
  </si>
  <si>
    <t>3.8.</t>
  </si>
  <si>
    <t>Turistička signalizacija</t>
  </si>
  <si>
    <t>DESTINACIJSKI MENADŽMENT</t>
  </si>
  <si>
    <t>4.1.</t>
  </si>
  <si>
    <t>Turistički informacijski sustavi i aplikacije /eVisitor</t>
  </si>
  <si>
    <t>4.2.</t>
  </si>
  <si>
    <t>Stručni skupovi i edukacije</t>
  </si>
  <si>
    <t>4.3.</t>
  </si>
  <si>
    <t>Koordinacija i nadzor</t>
  </si>
  <si>
    <t>4.4.</t>
  </si>
  <si>
    <t>Upravljanje kvalitetom u destinaciji</t>
  </si>
  <si>
    <t>4.5.</t>
  </si>
  <si>
    <t>Poticanje na očuvanje i uređenje okoliša</t>
  </si>
  <si>
    <t>ČLANSTVO U STRUKOVNIM ORGANIZACIJAMA</t>
  </si>
  <si>
    <t>5.1.</t>
  </si>
  <si>
    <t>Međunarodne strukovne i sl. organizacije</t>
  </si>
  <si>
    <t>5.2.</t>
  </si>
  <si>
    <t>Domaće strukovne i sl. organizacije</t>
  </si>
  <si>
    <t>ADMINISTRATIVNI POSLOVI</t>
  </si>
  <si>
    <t>6.1.</t>
  </si>
  <si>
    <t>Bruto plaća i naknade djelatnika u uredu TZ</t>
  </si>
  <si>
    <t>6.2.</t>
  </si>
  <si>
    <t>Ostali rashodi</t>
  </si>
  <si>
    <t>6.3.</t>
  </si>
  <si>
    <t>Tijela turističke zajednice</t>
  </si>
  <si>
    <t>REZERVA</t>
  </si>
  <si>
    <t>POKRIVANJE MANJKA PRIHODA IZ PREDHODNE GODINE</t>
  </si>
  <si>
    <t>SVEUKUPNO 1.</t>
  </si>
  <si>
    <t>9.</t>
  </si>
  <si>
    <t>FONDOVI - posebne namjene</t>
  </si>
  <si>
    <t>Fond za TZ na turistiko nerazvijenim područjima</t>
  </si>
  <si>
    <t>Fond za projekte udruženih TZ</t>
  </si>
  <si>
    <t>Total:</t>
  </si>
  <si>
    <t>SVEUKUPNO 1  +   SVEUKUPNO 2</t>
  </si>
  <si>
    <t>indeks 2025./24.</t>
  </si>
  <si>
    <t>Ostale prezentacije</t>
  </si>
  <si>
    <t xml:space="preserve">TROŠKOVI ADMINISTRACIJE </t>
  </si>
  <si>
    <t>Razred/ skupina</t>
  </si>
  <si>
    <t>Stavke</t>
  </si>
  <si>
    <t>Materijalni rashodi</t>
  </si>
  <si>
    <t>za energiju</t>
  </si>
  <si>
    <t>uredski materijal</t>
  </si>
  <si>
    <t>reprezentacija</t>
  </si>
  <si>
    <t>pretplata,stučna literatura</t>
  </si>
  <si>
    <t>sitni inventar</t>
  </si>
  <si>
    <t>korištenje privatnog autom.</t>
  </si>
  <si>
    <t>HPT,poštarina</t>
  </si>
  <si>
    <t>usluge najma</t>
  </si>
  <si>
    <t>knjigovodstvene usluge</t>
  </si>
  <si>
    <t>intelektualne usluge</t>
  </si>
  <si>
    <t>održ.softvera,računala</t>
  </si>
  <si>
    <t>odvjetničke usluge</t>
  </si>
  <si>
    <t>komunalne usluge</t>
  </si>
  <si>
    <t>usluge tekućeg održavanja</t>
  </si>
  <si>
    <t>usl.primanja izv. mailom</t>
  </si>
  <si>
    <t>Rashodi za zaposlene</t>
  </si>
  <si>
    <t>Rashodi za radnike</t>
  </si>
  <si>
    <t>411-413</t>
  </si>
  <si>
    <t>Plaća zaposlenih u uredu TZ</t>
  </si>
  <si>
    <t>Uskršnica/Božičnica/ Nagrada</t>
  </si>
  <si>
    <t>Paušalna prehrana radnika</t>
  </si>
  <si>
    <t>Informator u TZ - studenski ugovor</t>
  </si>
  <si>
    <t>Financijski rashodi</t>
  </si>
  <si>
    <t>bankarske usluge</t>
  </si>
  <si>
    <t>Rashodi amortizacije</t>
  </si>
  <si>
    <t>Osiguranje ureda</t>
  </si>
  <si>
    <t>Ostalo: DHT, članarine</t>
  </si>
  <si>
    <t>SVEUKUPNO:</t>
  </si>
  <si>
    <t>PLAN 2025.</t>
  </si>
  <si>
    <t>f.re.e. Munchen, Milano, Beč</t>
  </si>
  <si>
    <t>2.1.5.</t>
  </si>
  <si>
    <t xml:space="preserve">Povezivanje kulturno-povijesne baštine </t>
  </si>
  <si>
    <t>Outdoor događanja</t>
  </si>
  <si>
    <t>Magični šešir &amp; MTB malom školom bicikliranja</t>
  </si>
  <si>
    <t>MTB Utrka Uspon na učku</t>
  </si>
  <si>
    <t>Jedrenje: regata JK Orion i Melges 20</t>
  </si>
  <si>
    <t>Festival šparoga, Brseč</t>
  </si>
  <si>
    <t>1.Izmjene i dopune plana rada za 2024.</t>
  </si>
  <si>
    <t>1. Izmjene i dopune plana rada za 2024.</t>
  </si>
  <si>
    <t>2.3.1.11</t>
  </si>
  <si>
    <t>2.3.1.12.</t>
  </si>
  <si>
    <t>Preneseni višak po poslovanju iz 2023.</t>
  </si>
  <si>
    <t>TURISTIČKA ZAJEDNICA OPĆINE</t>
  </si>
  <si>
    <t>MOŠĆENIČKA DRAGA</t>
  </si>
  <si>
    <t>PRIJEDLOG</t>
  </si>
  <si>
    <t xml:space="preserve">GODIŠNJEG PROGRAMA RADA </t>
  </si>
  <si>
    <t>TURISTIČKE ZAJEDNICE</t>
  </si>
  <si>
    <t>za 2025.</t>
  </si>
  <si>
    <t>Mošćenička Draga, 05. prosinca 2024.</t>
  </si>
  <si>
    <t xml:space="preserve">Noćna i dnevna utrka </t>
  </si>
  <si>
    <t>3.1.5.</t>
  </si>
  <si>
    <t>Udruženo oglašavanje sa hotelijerima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</si>
</sst>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4" formatCode="_-* #,##0.00\ &quot;kn&quot;_-;\-* #,##0.00\ &quot;kn&quot;_-;_-* &quot;-&quot;??\ &quot;kn&quot;_-;_-@_-"/>
    <numFmt numFmtId="164" formatCode="_-* #,##0.00\ [$€-1]_-;\-* #,##0.00\ [$€-1]_-;_-* &quot;-&quot;??\ [$€-1]_-;_-@_-"/>
    <numFmt numFmtId="165" formatCode="_-* #,##0.00\ [$€-41A]_-;\-* #,##0.00\ [$€-41A]_-;_-* &quot;-&quot;??\ [$€-41A]_-;_-@_-"/>
    <numFmt numFmtId="166" formatCode="#,##0.00\ [$€-41A]"/>
  </numFmts>
  <fonts count="17" x14ac:knownFonts="1"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sz val="12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b/>
      <sz val="9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12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b/>
      <sz val="16"/>
      <color theme="1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i/>
      <sz val="11"/>
      <color theme="1"/>
      <name val="Calibri"/>
      <family val="2"/>
      <charset val="238"/>
      <scheme val="minor"/>
    </font>
    <font>
      <b/>
      <i/>
      <sz val="11"/>
      <color theme="1"/>
      <name val="Calibri"/>
      <family val="2"/>
      <charset val="238"/>
      <scheme val="minor"/>
    </font>
  </fonts>
  <fills count="17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A3DBFF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249977111117893"/>
        <bgColor indexed="64"/>
      </patternFill>
    </fill>
  </fills>
  <borders count="20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</borders>
  <cellStyleXfs count="2">
    <xf numFmtId="0" fontId="0" fillId="0" borderId="0"/>
    <xf numFmtId="44" fontId="9" fillId="0" borderId="0" applyFont="0" applyFill="0" applyBorder="0" applyAlignment="0" applyProtection="0"/>
  </cellStyleXfs>
  <cellXfs count="252">
    <xf numFmtId="0" fontId="0" fillId="0" borderId="0" xfId="0"/>
    <xf numFmtId="0" fontId="2" fillId="0" borderId="0" xfId="0" applyFont="1" applyAlignment="1">
      <alignment vertical="top"/>
    </xf>
    <xf numFmtId="0" fontId="2" fillId="0" borderId="0" xfId="0" applyFont="1" applyAlignment="1">
      <alignment horizontal="center" vertical="top"/>
    </xf>
    <xf numFmtId="0" fontId="2" fillId="0" borderId="0" xfId="0" applyFont="1" applyAlignment="1">
      <alignment horizontal="center" vertical="center"/>
    </xf>
    <xf numFmtId="0" fontId="0" fillId="0" borderId="1" xfId="0" applyBorder="1"/>
    <xf numFmtId="0" fontId="1" fillId="4" borderId="7" xfId="0" applyFont="1" applyFill="1" applyBorder="1"/>
    <xf numFmtId="164" fontId="1" fillId="4" borderId="6" xfId="0" applyNumberFormat="1" applyFont="1" applyFill="1" applyBorder="1" applyAlignment="1">
      <alignment horizontal="right" vertical="center"/>
    </xf>
    <xf numFmtId="1" fontId="6" fillId="4" borderId="6" xfId="0" applyNumberFormat="1" applyFont="1" applyFill="1" applyBorder="1" applyAlignment="1">
      <alignment horizontal="center" vertical="center"/>
    </xf>
    <xf numFmtId="4" fontId="0" fillId="4" borderId="6" xfId="0" applyNumberFormat="1" applyFill="1" applyBorder="1"/>
    <xf numFmtId="0" fontId="1" fillId="0" borderId="6" xfId="0" applyFont="1" applyBorder="1" applyAlignment="1">
      <alignment horizontal="center" vertical="center"/>
    </xf>
    <xf numFmtId="0" fontId="0" fillId="0" borderId="6" xfId="0" applyBorder="1"/>
    <xf numFmtId="164" fontId="0" fillId="5" borderId="6" xfId="0" applyNumberFormat="1" applyFill="1" applyBorder="1" applyAlignment="1">
      <alignment horizontal="right" vertical="center"/>
    </xf>
    <xf numFmtId="1" fontId="7" fillId="5" borderId="6" xfId="0" applyNumberFormat="1" applyFont="1" applyFill="1" applyBorder="1" applyAlignment="1">
      <alignment horizontal="center" vertical="center"/>
    </xf>
    <xf numFmtId="0" fontId="1" fillId="4" borderId="6" xfId="0" applyFont="1" applyFill="1" applyBorder="1"/>
    <xf numFmtId="0" fontId="3" fillId="2" borderId="8" xfId="0" applyFont="1" applyFill="1" applyBorder="1" applyAlignment="1">
      <alignment vertical="center"/>
    </xf>
    <xf numFmtId="0" fontId="3" fillId="3" borderId="9" xfId="0" applyFont="1" applyFill="1" applyBorder="1"/>
    <xf numFmtId="164" fontId="4" fillId="3" borderId="6" xfId="0" applyNumberFormat="1" applyFont="1" applyFill="1" applyBorder="1" applyAlignment="1">
      <alignment horizontal="right" vertical="center"/>
    </xf>
    <xf numFmtId="4" fontId="0" fillId="3" borderId="6" xfId="0" applyNumberFormat="1" applyFill="1" applyBorder="1" applyAlignment="1">
      <alignment horizontal="center" vertical="center"/>
    </xf>
    <xf numFmtId="0" fontId="8" fillId="0" borderId="0" xfId="0" applyFont="1"/>
    <xf numFmtId="164" fontId="4" fillId="7" borderId="6" xfId="0" applyNumberFormat="1" applyFont="1" applyFill="1" applyBorder="1" applyAlignment="1">
      <alignment horizontal="right" vertical="center"/>
    </xf>
    <xf numFmtId="0" fontId="0" fillId="5" borderId="6" xfId="0" applyFill="1" applyBorder="1"/>
    <xf numFmtId="164" fontId="0" fillId="5" borderId="6" xfId="0" applyNumberFormat="1" applyFill="1" applyBorder="1"/>
    <xf numFmtId="164" fontId="0" fillId="0" borderId="6" xfId="0" applyNumberFormat="1" applyBorder="1"/>
    <xf numFmtId="0" fontId="0" fillId="0" borderId="6" xfId="0" applyBorder="1" applyAlignment="1">
      <alignment horizontal="center" vertical="center"/>
    </xf>
    <xf numFmtId="0" fontId="0" fillId="0" borderId="11" xfId="0" applyBorder="1"/>
    <xf numFmtId="0" fontId="0" fillId="0" borderId="12" xfId="0" applyBorder="1"/>
    <xf numFmtId="0" fontId="0" fillId="0" borderId="13" xfId="0" applyBorder="1"/>
    <xf numFmtId="164" fontId="0" fillId="0" borderId="6" xfId="1" applyNumberFormat="1" applyFont="1" applyBorder="1"/>
    <xf numFmtId="0" fontId="7" fillId="0" borderId="6" xfId="0" applyFont="1" applyBorder="1" applyAlignment="1">
      <alignment horizontal="center" vertical="center"/>
    </xf>
    <xf numFmtId="0" fontId="0" fillId="0" borderId="8" xfId="0" applyBorder="1"/>
    <xf numFmtId="0" fontId="0" fillId="0" borderId="9" xfId="0" applyBorder="1"/>
    <xf numFmtId="0" fontId="0" fillId="0" borderId="10" xfId="0" applyBorder="1"/>
    <xf numFmtId="0" fontId="0" fillId="0" borderId="7" xfId="0" applyBorder="1"/>
    <xf numFmtId="0" fontId="0" fillId="8" borderId="6" xfId="0" applyFill="1" applyBorder="1"/>
    <xf numFmtId="164" fontId="0" fillId="8" borderId="6" xfId="0" applyNumberFormat="1" applyFill="1" applyBorder="1"/>
    <xf numFmtId="0" fontId="0" fillId="0" borderId="14" xfId="0" applyBorder="1"/>
    <xf numFmtId="16" fontId="0" fillId="0" borderId="11" xfId="0" applyNumberFormat="1" applyBorder="1"/>
    <xf numFmtId="0" fontId="0" fillId="0" borderId="8" xfId="0" applyBorder="1" applyAlignment="1">
      <alignment horizontal="left"/>
    </xf>
    <xf numFmtId="0" fontId="0" fillId="0" borderId="9" xfId="0" applyBorder="1" applyAlignment="1">
      <alignment horizontal="left"/>
    </xf>
    <xf numFmtId="0" fontId="0" fillId="0" borderId="10" xfId="0" applyBorder="1" applyAlignment="1">
      <alignment horizontal="left"/>
    </xf>
    <xf numFmtId="0" fontId="0" fillId="0" borderId="11" xfId="0" applyBorder="1" applyAlignment="1">
      <alignment horizontal="left"/>
    </xf>
    <xf numFmtId="0" fontId="0" fillId="0" borderId="12" xfId="0" applyBorder="1" applyAlignment="1">
      <alignment horizontal="left"/>
    </xf>
    <xf numFmtId="0" fontId="0" fillId="0" borderId="13" xfId="0" applyBorder="1" applyAlignment="1">
      <alignment horizontal="left"/>
    </xf>
    <xf numFmtId="0" fontId="0" fillId="0" borderId="4" xfId="0" applyBorder="1" applyAlignment="1">
      <alignment horizontal="left"/>
    </xf>
    <xf numFmtId="164" fontId="9" fillId="0" borderId="6" xfId="1" applyNumberFormat="1" applyFont="1" applyBorder="1"/>
    <xf numFmtId="0" fontId="0" fillId="0" borderId="14" xfId="0" applyBorder="1" applyAlignment="1">
      <alignment horizontal="left"/>
    </xf>
    <xf numFmtId="0" fontId="0" fillId="0" borderId="0" xfId="0" applyAlignment="1">
      <alignment horizontal="left"/>
    </xf>
    <xf numFmtId="0" fontId="0" fillId="0" borderId="1" xfId="0" applyBorder="1" applyAlignment="1">
      <alignment horizontal="left"/>
    </xf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1" fillId="5" borderId="6" xfId="0" applyFont="1" applyFill="1" applyBorder="1"/>
    <xf numFmtId="0" fontId="0" fillId="8" borderId="7" xfId="0" applyFill="1" applyBorder="1"/>
    <xf numFmtId="0" fontId="7" fillId="8" borderId="6" xfId="0" applyFont="1" applyFill="1" applyBorder="1" applyAlignment="1">
      <alignment horizontal="center" vertical="center"/>
    </xf>
    <xf numFmtId="0" fontId="0" fillId="8" borderId="11" xfId="0" applyFill="1" applyBorder="1"/>
    <xf numFmtId="0" fontId="0" fillId="8" borderId="12" xfId="0" applyFill="1" applyBorder="1"/>
    <xf numFmtId="0" fontId="0" fillId="8" borderId="13" xfId="0" applyFill="1" applyBorder="1"/>
    <xf numFmtId="164" fontId="0" fillId="8" borderId="6" xfId="1" applyNumberFormat="1" applyFont="1" applyFill="1" applyBorder="1"/>
    <xf numFmtId="0" fontId="0" fillId="8" borderId="8" xfId="0" applyFill="1" applyBorder="1"/>
    <xf numFmtId="0" fontId="0" fillId="8" borderId="9" xfId="0" applyFill="1" applyBorder="1"/>
    <xf numFmtId="0" fontId="0" fillId="8" borderId="10" xfId="0" applyFill="1" applyBorder="1"/>
    <xf numFmtId="0" fontId="13" fillId="5" borderId="11" xfId="0" applyFont="1" applyFill="1" applyBorder="1"/>
    <xf numFmtId="0" fontId="0" fillId="5" borderId="11" xfId="0" applyFill="1" applyBorder="1"/>
    <xf numFmtId="0" fontId="0" fillId="5" borderId="8" xfId="0" applyFill="1" applyBorder="1"/>
    <xf numFmtId="0" fontId="0" fillId="5" borderId="9" xfId="0" applyFill="1" applyBorder="1"/>
    <xf numFmtId="0" fontId="0" fillId="5" borderId="10" xfId="0" applyFill="1" applyBorder="1"/>
    <xf numFmtId="0" fontId="0" fillId="5" borderId="12" xfId="0" applyFill="1" applyBorder="1"/>
    <xf numFmtId="0" fontId="0" fillId="5" borderId="13" xfId="0" applyFill="1" applyBorder="1"/>
    <xf numFmtId="164" fontId="0" fillId="5" borderId="6" xfId="1" applyNumberFormat="1" applyFont="1" applyFill="1" applyBorder="1"/>
    <xf numFmtId="0" fontId="0" fillId="5" borderId="2" xfId="0" applyFill="1" applyBorder="1"/>
    <xf numFmtId="0" fontId="0" fillId="5" borderId="7" xfId="0" applyFill="1" applyBorder="1"/>
    <xf numFmtId="0" fontId="8" fillId="0" borderId="11" xfId="0" applyFont="1" applyBorder="1"/>
    <xf numFmtId="164" fontId="4" fillId="2" borderId="19" xfId="0" applyNumberFormat="1" applyFont="1" applyFill="1" applyBorder="1" applyAlignment="1">
      <alignment horizontal="right" vertical="center"/>
    </xf>
    <xf numFmtId="0" fontId="1" fillId="2" borderId="19" xfId="0" applyFont="1" applyFill="1" applyBorder="1" applyAlignment="1">
      <alignment horizontal="center" vertical="center"/>
    </xf>
    <xf numFmtId="0" fontId="10" fillId="0" borderId="6" xfId="0" applyFont="1" applyBorder="1"/>
    <xf numFmtId="0" fontId="2" fillId="5" borderId="6" xfId="0" applyFont="1" applyFill="1" applyBorder="1" applyAlignment="1">
      <alignment horizontal="center" vertical="center"/>
    </xf>
    <xf numFmtId="164" fontId="9" fillId="5" borderId="6" xfId="1" applyNumberFormat="1" applyFont="1" applyFill="1" applyBorder="1"/>
    <xf numFmtId="164" fontId="13" fillId="5" borderId="6" xfId="0" applyNumberFormat="1" applyFont="1" applyFill="1" applyBorder="1"/>
    <xf numFmtId="0" fontId="0" fillId="9" borderId="11" xfId="0" applyFill="1" applyBorder="1"/>
    <xf numFmtId="0" fontId="1" fillId="9" borderId="12" xfId="0" applyFont="1" applyFill="1" applyBorder="1" applyAlignment="1">
      <alignment vertical="center"/>
    </xf>
    <xf numFmtId="0" fontId="2" fillId="9" borderId="6" xfId="0" applyFont="1" applyFill="1" applyBorder="1" applyAlignment="1">
      <alignment horizontal="center" vertical="center"/>
    </xf>
    <xf numFmtId="0" fontId="6" fillId="9" borderId="6" xfId="0" applyFont="1" applyFill="1" applyBorder="1" applyAlignment="1">
      <alignment horizontal="center" vertical="center" wrapText="1"/>
    </xf>
    <xf numFmtId="164" fontId="4" fillId="11" borderId="6" xfId="1" applyNumberFormat="1" applyFont="1" applyFill="1" applyBorder="1"/>
    <xf numFmtId="0" fontId="12" fillId="11" borderId="6" xfId="0" applyFont="1" applyFill="1" applyBorder="1" applyAlignment="1">
      <alignment horizontal="center" vertical="center"/>
    </xf>
    <xf numFmtId="0" fontId="4" fillId="11" borderId="6" xfId="0" applyFont="1" applyFill="1" applyBorder="1"/>
    <xf numFmtId="164" fontId="4" fillId="11" borderId="6" xfId="0" applyNumberFormat="1" applyFont="1" applyFill="1" applyBorder="1"/>
    <xf numFmtId="0" fontId="13" fillId="0" borderId="6" xfId="0" applyFont="1" applyBorder="1"/>
    <xf numFmtId="0" fontId="13" fillId="0" borderId="11" xfId="0" applyFont="1" applyBorder="1"/>
    <xf numFmtId="0" fontId="13" fillId="0" borderId="12" xfId="0" applyFont="1" applyBorder="1"/>
    <xf numFmtId="0" fontId="13" fillId="0" borderId="13" xfId="0" applyFont="1" applyBorder="1"/>
    <xf numFmtId="164" fontId="13" fillId="0" borderId="6" xfId="0" applyNumberFormat="1" applyFont="1" applyBorder="1"/>
    <xf numFmtId="0" fontId="13" fillId="0" borderId="6" xfId="0" applyFont="1" applyBorder="1" applyAlignment="1">
      <alignment horizontal="center" vertical="center"/>
    </xf>
    <xf numFmtId="0" fontId="2" fillId="11" borderId="6" xfId="0" applyFont="1" applyFill="1" applyBorder="1"/>
    <xf numFmtId="164" fontId="2" fillId="11" borderId="6" xfId="0" applyNumberFormat="1" applyFont="1" applyFill="1" applyBorder="1" applyAlignment="1">
      <alignment horizontal="center" vertical="center"/>
    </xf>
    <xf numFmtId="0" fontId="1" fillId="11" borderId="6" xfId="0" applyFont="1" applyFill="1" applyBorder="1" applyAlignment="1">
      <alignment horizontal="center" vertical="center"/>
    </xf>
    <xf numFmtId="0" fontId="4" fillId="11" borderId="7" xfId="0" applyFont="1" applyFill="1" applyBorder="1"/>
    <xf numFmtId="164" fontId="2" fillId="11" borderId="6" xfId="0" applyNumberFormat="1" applyFont="1" applyFill="1" applyBorder="1"/>
    <xf numFmtId="0" fontId="2" fillId="11" borderId="2" xfId="0" applyFont="1" applyFill="1" applyBorder="1"/>
    <xf numFmtId="0" fontId="4" fillId="11" borderId="8" xfId="0" applyFont="1" applyFill="1" applyBorder="1"/>
    <xf numFmtId="0" fontId="4" fillId="11" borderId="15" xfId="0" applyFont="1" applyFill="1" applyBorder="1"/>
    <xf numFmtId="0" fontId="13" fillId="11" borderId="6" xfId="0" applyFont="1" applyFill="1" applyBorder="1" applyAlignment="1">
      <alignment horizontal="center" vertical="center"/>
    </xf>
    <xf numFmtId="0" fontId="8" fillId="11" borderId="6" xfId="0" applyFont="1" applyFill="1" applyBorder="1"/>
    <xf numFmtId="0" fontId="2" fillId="11" borderId="12" xfId="0" applyFont="1" applyFill="1" applyBorder="1"/>
    <xf numFmtId="0" fontId="2" fillId="11" borderId="13" xfId="0" applyFont="1" applyFill="1" applyBorder="1"/>
    <xf numFmtId="164" fontId="8" fillId="11" borderId="6" xfId="0" applyNumberFormat="1" applyFont="1" applyFill="1" applyBorder="1"/>
    <xf numFmtId="164" fontId="4" fillId="10" borderId="19" xfId="0" applyNumberFormat="1" applyFont="1" applyFill="1" applyBorder="1" applyAlignment="1">
      <alignment horizontal="right" vertical="center"/>
    </xf>
    <xf numFmtId="0" fontId="0" fillId="12" borderId="6" xfId="0" applyFill="1" applyBorder="1"/>
    <xf numFmtId="164" fontId="0" fillId="12" borderId="6" xfId="0" applyNumberFormat="1" applyFill="1" applyBorder="1"/>
    <xf numFmtId="0" fontId="0" fillId="12" borderId="6" xfId="0" applyFill="1" applyBorder="1" applyAlignment="1">
      <alignment horizontal="center" vertical="center"/>
    </xf>
    <xf numFmtId="0" fontId="0" fillId="12" borderId="2" xfId="0" applyFill="1" applyBorder="1"/>
    <xf numFmtId="0" fontId="7" fillId="12" borderId="6" xfId="0" applyFont="1" applyFill="1" applyBorder="1" applyAlignment="1">
      <alignment horizontal="center" vertical="center"/>
    </xf>
    <xf numFmtId="164" fontId="0" fillId="12" borderId="6" xfId="1" applyNumberFormat="1" applyFont="1" applyFill="1" applyBorder="1"/>
    <xf numFmtId="0" fontId="0" fillId="12" borderId="11" xfId="0" applyFill="1" applyBorder="1"/>
    <xf numFmtId="0" fontId="0" fillId="12" borderId="12" xfId="0" applyFill="1" applyBorder="1"/>
    <xf numFmtId="0" fontId="0" fillId="12" borderId="13" xfId="0" applyFill="1" applyBorder="1"/>
    <xf numFmtId="0" fontId="0" fillId="12" borderId="7" xfId="0" applyFill="1" applyBorder="1"/>
    <xf numFmtId="0" fontId="0" fillId="12" borderId="8" xfId="0" applyFill="1" applyBorder="1"/>
    <xf numFmtId="0" fontId="0" fillId="12" borderId="9" xfId="0" applyFill="1" applyBorder="1"/>
    <xf numFmtId="0" fontId="0" fillId="12" borderId="10" xfId="0" applyFill="1" applyBorder="1"/>
    <xf numFmtId="164" fontId="13" fillId="12" borderId="6" xfId="0" applyNumberFormat="1" applyFont="1" applyFill="1" applyBorder="1"/>
    <xf numFmtId="0" fontId="0" fillId="12" borderId="15" xfId="0" applyFill="1" applyBorder="1"/>
    <xf numFmtId="16" fontId="0" fillId="12" borderId="6" xfId="0" applyNumberFormat="1" applyFill="1" applyBorder="1"/>
    <xf numFmtId="164" fontId="13" fillId="12" borderId="6" xfId="1" applyNumberFormat="1" applyFont="1" applyFill="1" applyBorder="1"/>
    <xf numFmtId="0" fontId="14" fillId="12" borderId="6" xfId="0" applyFont="1" applyFill="1" applyBorder="1" applyAlignment="1">
      <alignment horizontal="center" vertical="center"/>
    </xf>
    <xf numFmtId="16" fontId="0" fillId="12" borderId="11" xfId="0" applyNumberFormat="1" applyFill="1" applyBorder="1"/>
    <xf numFmtId="164" fontId="9" fillId="12" borderId="6" xfId="1" applyNumberFormat="1" applyFont="1" applyFill="1" applyBorder="1"/>
    <xf numFmtId="0" fontId="3" fillId="12" borderId="6" xfId="0" applyFont="1" applyFill="1" applyBorder="1"/>
    <xf numFmtId="0" fontId="3" fillId="12" borderId="11" xfId="0" applyFont="1" applyFill="1" applyBorder="1"/>
    <xf numFmtId="164" fontId="4" fillId="12" borderId="6" xfId="0" applyNumberFormat="1" applyFont="1" applyFill="1" applyBorder="1" applyAlignment="1">
      <alignment horizontal="right" vertical="center"/>
    </xf>
    <xf numFmtId="0" fontId="1" fillId="12" borderId="6" xfId="0" applyFont="1" applyFill="1" applyBorder="1" applyAlignment="1">
      <alignment horizontal="center" vertical="center"/>
    </xf>
    <xf numFmtId="164" fontId="4" fillId="12" borderId="19" xfId="0" applyNumberFormat="1" applyFont="1" applyFill="1" applyBorder="1" applyAlignment="1">
      <alignment horizontal="right" vertical="center"/>
    </xf>
    <xf numFmtId="165" fontId="0" fillId="5" borderId="6" xfId="0" applyNumberFormat="1" applyFill="1" applyBorder="1"/>
    <xf numFmtId="0" fontId="0" fillId="4" borderId="6" xfId="0" applyFill="1" applyBorder="1" applyAlignment="1">
      <alignment horizontal="center" vertical="center" wrapText="1"/>
    </xf>
    <xf numFmtId="0" fontId="1" fillId="4" borderId="6" xfId="0" applyFont="1" applyFill="1" applyBorder="1" applyAlignment="1">
      <alignment horizontal="center" vertical="center"/>
    </xf>
    <xf numFmtId="0" fontId="1" fillId="4" borderId="6" xfId="0" applyFont="1" applyFill="1" applyBorder="1" applyAlignment="1">
      <alignment horizontal="center" vertical="center" wrapText="1"/>
    </xf>
    <xf numFmtId="0" fontId="6" fillId="4" borderId="6" xfId="0" applyFont="1" applyFill="1" applyBorder="1" applyAlignment="1">
      <alignment horizontal="center" vertical="center" wrapText="1"/>
    </xf>
    <xf numFmtId="0" fontId="7" fillId="14" borderId="6" xfId="0" applyFont="1" applyFill="1" applyBorder="1" applyAlignment="1">
      <alignment horizontal="center" vertical="center"/>
    </xf>
    <xf numFmtId="0" fontId="7" fillId="5" borderId="6" xfId="0" applyFont="1" applyFill="1" applyBorder="1" applyAlignment="1">
      <alignment horizontal="center" vertical="center"/>
    </xf>
    <xf numFmtId="0" fontId="1" fillId="5" borderId="9" xfId="0" applyFont="1" applyFill="1" applyBorder="1" applyAlignment="1">
      <alignment horizontal="center" vertical="center"/>
    </xf>
    <xf numFmtId="0" fontId="0" fillId="5" borderId="0" xfId="0" applyFill="1" applyAlignment="1">
      <alignment horizontal="center" vertical="center"/>
    </xf>
    <xf numFmtId="0" fontId="1" fillId="5" borderId="6" xfId="0" applyFont="1" applyFill="1" applyBorder="1" applyAlignment="1">
      <alignment horizontal="center" vertical="center" wrapText="1"/>
    </xf>
    <xf numFmtId="0" fontId="1" fillId="15" borderId="6" xfId="0" applyFont="1" applyFill="1" applyBorder="1" applyAlignment="1">
      <alignment horizontal="center" vertical="center" wrapText="1"/>
    </xf>
    <xf numFmtId="164" fontId="1" fillId="15" borderId="6" xfId="0" applyNumberFormat="1" applyFont="1" applyFill="1" applyBorder="1" applyAlignment="1">
      <alignment horizontal="center" vertical="center"/>
    </xf>
    <xf numFmtId="0" fontId="7" fillId="16" borderId="6" xfId="0" applyFont="1" applyFill="1" applyBorder="1" applyAlignment="1">
      <alignment horizontal="center" vertical="center"/>
    </xf>
    <xf numFmtId="164" fontId="1" fillId="16" borderId="6" xfId="0" applyNumberFormat="1" applyFont="1" applyFill="1" applyBorder="1" applyAlignment="1">
      <alignment horizontal="center" vertical="center"/>
    </xf>
    <xf numFmtId="0" fontId="1" fillId="16" borderId="6" xfId="0" applyFont="1" applyFill="1" applyBorder="1" applyAlignment="1">
      <alignment horizontal="center" vertical="center"/>
    </xf>
    <xf numFmtId="0" fontId="7" fillId="13" borderId="6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14" borderId="6" xfId="0" applyFill="1" applyBorder="1" applyAlignment="1">
      <alignment horizontal="center" vertical="center"/>
    </xf>
    <xf numFmtId="164" fontId="0" fillId="13" borderId="6" xfId="0" applyNumberFormat="1" applyFill="1" applyBorder="1" applyAlignment="1">
      <alignment horizontal="center" vertical="center"/>
    </xf>
    <xf numFmtId="164" fontId="13" fillId="5" borderId="6" xfId="0" applyNumberFormat="1" applyFont="1" applyFill="1" applyBorder="1" applyAlignment="1">
      <alignment horizontal="center" vertical="center"/>
    </xf>
    <xf numFmtId="164" fontId="0" fillId="5" borderId="6" xfId="0" applyNumberFormat="1" applyFill="1" applyBorder="1" applyAlignment="1">
      <alignment horizontal="center" vertical="center"/>
    </xf>
    <xf numFmtId="164" fontId="0" fillId="14" borderId="6" xfId="0" applyNumberFormat="1" applyFill="1" applyBorder="1" applyAlignment="1">
      <alignment horizontal="center" vertical="center"/>
    </xf>
    <xf numFmtId="164" fontId="0" fillId="5" borderId="6" xfId="1" applyNumberFormat="1" applyFont="1" applyFill="1" applyBorder="1" applyAlignment="1">
      <alignment horizontal="center" vertical="center"/>
    </xf>
    <xf numFmtId="0" fontId="0" fillId="5" borderId="6" xfId="0" applyFill="1" applyBorder="1" applyAlignment="1">
      <alignment horizontal="center" vertical="center"/>
    </xf>
    <xf numFmtId="164" fontId="3" fillId="5" borderId="14" xfId="1" applyNumberFormat="1" applyFont="1" applyFill="1" applyBorder="1"/>
    <xf numFmtId="164" fontId="4" fillId="5" borderId="0" xfId="1" applyNumberFormat="1" applyFont="1" applyFill="1" applyBorder="1"/>
    <xf numFmtId="164" fontId="0" fillId="5" borderId="14" xfId="0" applyNumberFormat="1" applyFill="1" applyBorder="1"/>
    <xf numFmtId="164" fontId="0" fillId="0" borderId="13" xfId="0" applyNumberFormat="1" applyBorder="1"/>
    <xf numFmtId="0" fontId="4" fillId="11" borderId="9" xfId="0" applyFont="1" applyFill="1" applyBorder="1"/>
    <xf numFmtId="0" fontId="4" fillId="11" borderId="10" xfId="0" applyFont="1" applyFill="1" applyBorder="1"/>
    <xf numFmtId="0" fontId="0" fillId="5" borderId="0" xfId="0" applyFill="1"/>
    <xf numFmtId="164" fontId="4" fillId="5" borderId="0" xfId="0" applyNumberFormat="1" applyFont="1" applyFill="1"/>
    <xf numFmtId="164" fontId="4" fillId="5" borderId="0" xfId="0" applyNumberFormat="1" applyFont="1" applyFill="1" applyAlignment="1">
      <alignment horizontal="right" vertical="center"/>
    </xf>
    <xf numFmtId="166" fontId="1" fillId="4" borderId="7" xfId="0" applyNumberFormat="1" applyFont="1" applyFill="1" applyBorder="1" applyAlignment="1">
      <alignment horizontal="center" vertical="center"/>
    </xf>
    <xf numFmtId="166" fontId="0" fillId="5" borderId="6" xfId="0" applyNumberFormat="1" applyFill="1" applyBorder="1" applyAlignment="1">
      <alignment horizontal="center" vertical="center"/>
    </xf>
    <xf numFmtId="166" fontId="1" fillId="4" borderId="6" xfId="0" applyNumberFormat="1" applyFont="1" applyFill="1" applyBorder="1" applyAlignment="1">
      <alignment horizontal="center" vertical="center"/>
    </xf>
    <xf numFmtId="0" fontId="1" fillId="4" borderId="7" xfId="0" applyFont="1" applyFill="1" applyBorder="1" applyAlignment="1">
      <alignment horizontal="left" vertical="top"/>
    </xf>
    <xf numFmtId="0" fontId="1" fillId="0" borderId="6" xfId="0" applyFont="1" applyBorder="1" applyAlignment="1">
      <alignment horizontal="left" vertical="top"/>
    </xf>
    <xf numFmtId="0" fontId="1" fillId="4" borderId="6" xfId="0" applyFont="1" applyFill="1" applyBorder="1" applyAlignment="1">
      <alignment horizontal="left" vertical="top"/>
    </xf>
    <xf numFmtId="166" fontId="4" fillId="14" borderId="6" xfId="0" applyNumberFormat="1" applyFont="1" applyFill="1" applyBorder="1" applyAlignment="1">
      <alignment horizontal="center" vertical="center"/>
    </xf>
    <xf numFmtId="1" fontId="4" fillId="3" borderId="6" xfId="0" applyNumberFormat="1" applyFont="1" applyFill="1" applyBorder="1" applyAlignment="1">
      <alignment horizontal="center" vertical="center"/>
    </xf>
    <xf numFmtId="164" fontId="1" fillId="3" borderId="6" xfId="0" applyNumberFormat="1" applyFont="1" applyFill="1" applyBorder="1"/>
    <xf numFmtId="164" fontId="0" fillId="14" borderId="6" xfId="0" applyNumberFormat="1" applyFill="1" applyBorder="1"/>
    <xf numFmtId="0" fontId="1" fillId="14" borderId="6" xfId="0" applyFont="1" applyFill="1" applyBorder="1" applyAlignment="1">
      <alignment horizontal="center" vertical="center" wrapText="1"/>
    </xf>
    <xf numFmtId="0" fontId="4" fillId="12" borderId="3" xfId="0" applyFont="1" applyFill="1" applyBorder="1"/>
    <xf numFmtId="0" fontId="4" fillId="12" borderId="4" xfId="0" applyFont="1" applyFill="1" applyBorder="1"/>
    <xf numFmtId="0" fontId="3" fillId="12" borderId="5" xfId="0" applyFont="1" applyFill="1" applyBorder="1"/>
    <xf numFmtId="0" fontId="2" fillId="11" borderId="9" xfId="0" applyFont="1" applyFill="1" applyBorder="1"/>
    <xf numFmtId="0" fontId="2" fillId="11" borderId="10" xfId="0" applyFont="1" applyFill="1" applyBorder="1"/>
    <xf numFmtId="0" fontId="15" fillId="0" borderId="11" xfId="0" applyFont="1" applyBorder="1"/>
    <xf numFmtId="164" fontId="4" fillId="2" borderId="6" xfId="0" applyNumberFormat="1" applyFont="1" applyFill="1" applyBorder="1"/>
    <xf numFmtId="164" fontId="4" fillId="5" borderId="6" xfId="0" applyNumberFormat="1" applyFont="1" applyFill="1" applyBorder="1"/>
    <xf numFmtId="0" fontId="2" fillId="0" borderId="0" xfId="0" applyFont="1"/>
    <xf numFmtId="0" fontId="8" fillId="0" borderId="0" xfId="0" applyFont="1" applyAlignment="1">
      <alignment horizontal="center" vertical="center"/>
    </xf>
    <xf numFmtId="0" fontId="1" fillId="0" borderId="0" xfId="0" applyFont="1"/>
    <xf numFmtId="0" fontId="16" fillId="0" borderId="0" xfId="0" applyFont="1"/>
    <xf numFmtId="0" fontId="2" fillId="11" borderId="0" xfId="0" applyFont="1" applyFill="1" applyAlignment="1">
      <alignment horizontal="center" vertical="center"/>
    </xf>
    <xf numFmtId="164" fontId="0" fillId="5" borderId="15" xfId="1" applyNumberFormat="1" applyFont="1" applyFill="1" applyBorder="1"/>
    <xf numFmtId="164" fontId="0" fillId="0" borderId="13" xfId="1" applyNumberFormat="1" applyFont="1" applyBorder="1"/>
    <xf numFmtId="0" fontId="0" fillId="0" borderId="15" xfId="0" applyBorder="1"/>
    <xf numFmtId="0" fontId="0" fillId="8" borderId="2" xfId="0" applyFill="1" applyBorder="1"/>
    <xf numFmtId="164" fontId="0" fillId="12" borderId="13" xfId="0" applyNumberFormat="1" applyFill="1" applyBorder="1"/>
    <xf numFmtId="0" fontId="0" fillId="8" borderId="11" xfId="0" applyFill="1" applyBorder="1" applyAlignment="1">
      <alignment horizontal="left" vertical="center"/>
    </xf>
    <xf numFmtId="0" fontId="0" fillId="8" borderId="12" xfId="0" applyFill="1" applyBorder="1" applyAlignment="1">
      <alignment horizontal="left" vertical="center"/>
    </xf>
    <xf numFmtId="0" fontId="0" fillId="8" borderId="13" xfId="0" applyFill="1" applyBorder="1" applyAlignment="1">
      <alignment horizontal="left" vertical="center"/>
    </xf>
    <xf numFmtId="0" fontId="2" fillId="6" borderId="0" xfId="0" applyFont="1" applyFill="1" applyAlignment="1">
      <alignment horizontal="center" vertical="top"/>
    </xf>
    <xf numFmtId="0" fontId="3" fillId="2" borderId="2" xfId="0" applyFont="1" applyFill="1" applyBorder="1" applyAlignment="1">
      <alignment horizontal="center" vertical="center"/>
    </xf>
    <xf numFmtId="0" fontId="3" fillId="2" borderId="7" xfId="0" applyFont="1" applyFill="1" applyBorder="1" applyAlignment="1">
      <alignment horizontal="center" vertical="center"/>
    </xf>
    <xf numFmtId="0" fontId="3" fillId="3" borderId="2" xfId="0" applyFont="1" applyFill="1" applyBorder="1" applyAlignment="1">
      <alignment horizontal="center"/>
    </xf>
    <xf numFmtId="0" fontId="3" fillId="3" borderId="7" xfId="0" applyFont="1" applyFill="1" applyBorder="1" applyAlignment="1">
      <alignment horizontal="center"/>
    </xf>
    <xf numFmtId="0" fontId="3" fillId="3" borderId="3" xfId="0" applyFont="1" applyFill="1" applyBorder="1" applyAlignment="1">
      <alignment horizontal="center"/>
    </xf>
    <xf numFmtId="0" fontId="3" fillId="3" borderId="4" xfId="0" applyFont="1" applyFill="1" applyBorder="1" applyAlignment="1">
      <alignment horizontal="center"/>
    </xf>
    <xf numFmtId="0" fontId="3" fillId="3" borderId="5" xfId="0" applyFont="1" applyFill="1" applyBorder="1" applyAlignment="1">
      <alignment horizontal="center"/>
    </xf>
    <xf numFmtId="0" fontId="3" fillId="3" borderId="8" xfId="0" applyFont="1" applyFill="1" applyBorder="1" applyAlignment="1">
      <alignment horizontal="center"/>
    </xf>
    <xf numFmtId="0" fontId="3" fillId="3" borderId="9" xfId="0" applyFont="1" applyFill="1" applyBorder="1" applyAlignment="1">
      <alignment horizontal="center"/>
    </xf>
    <xf numFmtId="0" fontId="3" fillId="3" borderId="10" xfId="0" applyFont="1" applyFill="1" applyBorder="1" applyAlignment="1">
      <alignment horizontal="center"/>
    </xf>
    <xf numFmtId="0" fontId="4" fillId="3" borderId="2" xfId="0" applyFont="1" applyFill="1" applyBorder="1" applyAlignment="1">
      <alignment horizontal="center" vertical="center" wrapText="1"/>
    </xf>
    <xf numFmtId="0" fontId="4" fillId="3" borderId="7" xfId="0" applyFont="1" applyFill="1" applyBorder="1" applyAlignment="1">
      <alignment horizontal="center" vertical="center" wrapText="1"/>
    </xf>
    <xf numFmtId="0" fontId="1" fillId="4" borderId="6" xfId="0" applyFont="1" applyFill="1" applyBorder="1"/>
    <xf numFmtId="0" fontId="5" fillId="3" borderId="6" xfId="0" applyFont="1" applyFill="1" applyBorder="1" applyAlignment="1">
      <alignment horizontal="center" vertical="center" wrapText="1"/>
    </xf>
    <xf numFmtId="0" fontId="1" fillId="4" borderId="7" xfId="0" applyFont="1" applyFill="1" applyBorder="1"/>
    <xf numFmtId="0" fontId="4" fillId="7" borderId="2" xfId="0" applyFont="1" applyFill="1" applyBorder="1" applyAlignment="1">
      <alignment horizontal="center" vertical="center" wrapText="1"/>
    </xf>
    <xf numFmtId="0" fontId="4" fillId="7" borderId="7" xfId="0" applyFont="1" applyFill="1" applyBorder="1" applyAlignment="1">
      <alignment horizontal="center" vertical="center" wrapText="1"/>
    </xf>
    <xf numFmtId="0" fontId="0" fillId="0" borderId="6" xfId="0" applyBorder="1"/>
    <xf numFmtId="0" fontId="0" fillId="0" borderId="11" xfId="0" applyBorder="1" applyAlignment="1">
      <alignment horizontal="left" vertical="top"/>
    </xf>
    <xf numFmtId="0" fontId="0" fillId="0" borderId="12" xfId="0" applyBorder="1" applyAlignment="1">
      <alignment horizontal="left" vertical="top"/>
    </xf>
    <xf numFmtId="0" fontId="0" fillId="0" borderId="13" xfId="0" applyBorder="1" applyAlignment="1">
      <alignment horizontal="left" vertical="top"/>
    </xf>
    <xf numFmtId="0" fontId="12" fillId="14" borderId="2" xfId="0" applyFont="1" applyFill="1" applyBorder="1" applyAlignment="1">
      <alignment horizontal="center" vertical="center" wrapText="1"/>
    </xf>
    <xf numFmtId="0" fontId="12" fillId="14" borderId="7" xfId="0" applyFont="1" applyFill="1" applyBorder="1" applyAlignment="1">
      <alignment horizontal="center" vertical="center" wrapText="1"/>
    </xf>
    <xf numFmtId="0" fontId="4" fillId="3" borderId="9" xfId="0" applyFont="1" applyFill="1" applyBorder="1" applyAlignment="1">
      <alignment horizontal="left" vertical="center"/>
    </xf>
    <xf numFmtId="0" fontId="1" fillId="6" borderId="0" xfId="0" applyFont="1" applyFill="1" applyAlignment="1">
      <alignment horizontal="center" vertical="center"/>
    </xf>
    <xf numFmtId="0" fontId="1" fillId="16" borderId="11" xfId="0" applyFont="1" applyFill="1" applyBorder="1" applyAlignment="1">
      <alignment horizontal="center" vertical="center"/>
    </xf>
    <xf numFmtId="0" fontId="1" fillId="16" borderId="13" xfId="0" applyFont="1" applyFill="1" applyBorder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2" fillId="9" borderId="12" xfId="0" applyFont="1" applyFill="1" applyBorder="1" applyAlignment="1">
      <alignment horizontal="center" vertical="center"/>
    </xf>
    <xf numFmtId="0" fontId="2" fillId="9" borderId="13" xfId="0" applyFont="1" applyFill="1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8" xfId="0" applyBorder="1" applyAlignment="1">
      <alignment horizontal="left"/>
    </xf>
    <xf numFmtId="0" fontId="0" fillId="0" borderId="9" xfId="0" applyBorder="1" applyAlignment="1">
      <alignment horizontal="left"/>
    </xf>
    <xf numFmtId="0" fontId="0" fillId="0" borderId="10" xfId="0" applyBorder="1" applyAlignment="1">
      <alignment horizontal="left"/>
    </xf>
    <xf numFmtId="0" fontId="0" fillId="0" borderId="11" xfId="0" applyBorder="1" applyAlignment="1">
      <alignment horizontal="left"/>
    </xf>
    <xf numFmtId="0" fontId="0" fillId="0" borderId="12" xfId="0" applyBorder="1" applyAlignment="1">
      <alignment horizontal="left"/>
    </xf>
    <xf numFmtId="0" fontId="0" fillId="0" borderId="13" xfId="0" applyBorder="1" applyAlignment="1">
      <alignment horizontal="left"/>
    </xf>
    <xf numFmtId="0" fontId="0" fillId="0" borderId="11" xfId="0" applyBorder="1" applyAlignment="1">
      <alignment horizontal="left" vertical="center"/>
    </xf>
    <xf numFmtId="0" fontId="0" fillId="0" borderId="12" xfId="0" applyBorder="1" applyAlignment="1">
      <alignment horizontal="left" vertical="center"/>
    </xf>
    <xf numFmtId="0" fontId="0" fillId="0" borderId="13" xfId="0" applyBorder="1" applyAlignment="1">
      <alignment horizontal="left" vertical="center"/>
    </xf>
    <xf numFmtId="0" fontId="3" fillId="2" borderId="16" xfId="0" applyFont="1" applyFill="1" applyBorder="1" applyAlignment="1">
      <alignment horizontal="center" vertical="center"/>
    </xf>
    <xf numFmtId="0" fontId="3" fillId="2" borderId="17" xfId="0" applyFont="1" applyFill="1" applyBorder="1" applyAlignment="1">
      <alignment horizontal="center" vertical="center"/>
    </xf>
    <xf numFmtId="0" fontId="4" fillId="2" borderId="17" xfId="0" applyFont="1" applyFill="1" applyBorder="1" applyAlignment="1">
      <alignment horizontal="center" vertical="center"/>
    </xf>
    <xf numFmtId="0" fontId="4" fillId="2" borderId="18" xfId="0" applyFont="1" applyFill="1" applyBorder="1" applyAlignment="1">
      <alignment horizontal="center" vertical="center"/>
    </xf>
    <xf numFmtId="0" fontId="0" fillId="8" borderId="6" xfId="0" applyFill="1" applyBorder="1" applyAlignment="1">
      <alignment horizontal="left" vertical="center"/>
    </xf>
    <xf numFmtId="0" fontId="0" fillId="12" borderId="3" xfId="0" applyFill="1" applyBorder="1"/>
    <xf numFmtId="0" fontId="0" fillId="12" borderId="4" xfId="0" applyFill="1" applyBorder="1"/>
    <xf numFmtId="0" fontId="0" fillId="12" borderId="5" xfId="0" applyFill="1" applyBorder="1"/>
    <xf numFmtId="0" fontId="0" fillId="12" borderId="11" xfId="0" applyFill="1" applyBorder="1" applyAlignment="1">
      <alignment horizontal="left"/>
    </xf>
    <xf numFmtId="0" fontId="0" fillId="12" borderId="12" xfId="0" applyFill="1" applyBorder="1" applyAlignment="1">
      <alignment horizontal="left"/>
    </xf>
    <xf numFmtId="0" fontId="0" fillId="12" borderId="13" xfId="0" applyFill="1" applyBorder="1" applyAlignment="1">
      <alignment horizontal="left"/>
    </xf>
    <xf numFmtId="0" fontId="0" fillId="0" borderId="6" xfId="0" applyBorder="1" applyAlignment="1">
      <alignment horizontal="left"/>
    </xf>
    <xf numFmtId="0" fontId="2" fillId="11" borderId="6" xfId="0" applyFont="1" applyFill="1" applyBorder="1" applyAlignment="1">
      <alignment horizontal="left"/>
    </xf>
  </cellXfs>
  <cellStyles count="2">
    <cellStyle name="Normalno" xfId="0" builtinId="0"/>
    <cellStyle name="Valuta" xfId="1" builtin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571500</xdr:colOff>
      <xdr:row>13</xdr:row>
      <xdr:rowOff>137160</xdr:rowOff>
    </xdr:from>
    <xdr:to>
      <xdr:col>9</xdr:col>
      <xdr:colOff>417195</xdr:colOff>
      <xdr:row>25</xdr:row>
      <xdr:rowOff>45720</xdr:rowOff>
    </xdr:to>
    <xdr:pic>
      <xdr:nvPicPr>
        <xdr:cNvPr id="2" name="Slika 1">
          <a:extLst>
            <a:ext uri="{FF2B5EF4-FFF2-40B4-BE49-F238E27FC236}">
              <a16:creationId xmlns:a16="http://schemas.microsoft.com/office/drawing/2014/main" id="{00482BC7-D6C9-4DF4-A5AD-E12403CF48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0700" y="2680335"/>
          <a:ext cx="4112895" cy="219456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sustava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14C462-924C-4650-B3CC-09C7F2BF53C2}">
  <dimension ref="B3:M28"/>
  <sheetViews>
    <sheetView tabSelected="1" workbookViewId="0">
      <selection activeCell="V8" sqref="V8"/>
    </sheetView>
  </sheetViews>
  <sheetFormatPr defaultRowHeight="15" x14ac:dyDescent="0.25"/>
  <sheetData>
    <row r="3" spans="2:8" ht="15.75" x14ac:dyDescent="0.25">
      <c r="B3" s="183" t="s">
        <v>290</v>
      </c>
      <c r="C3" s="183"/>
      <c r="D3" s="183"/>
    </row>
    <row r="4" spans="2:8" ht="15.75" x14ac:dyDescent="0.25">
      <c r="B4" s="183" t="s">
        <v>291</v>
      </c>
      <c r="C4" s="183"/>
      <c r="D4" s="183"/>
    </row>
    <row r="5" spans="2:8" ht="15.75" x14ac:dyDescent="0.25">
      <c r="B5" s="183"/>
      <c r="C5" s="183"/>
      <c r="D5" s="183"/>
    </row>
    <row r="9" spans="2:8" ht="15.75" x14ac:dyDescent="0.25">
      <c r="E9" s="183"/>
      <c r="F9" s="3" t="s">
        <v>292</v>
      </c>
      <c r="G9" s="3"/>
      <c r="H9" s="184"/>
    </row>
    <row r="10" spans="2:8" ht="15.75" x14ac:dyDescent="0.25">
      <c r="E10" s="183"/>
      <c r="F10" s="3" t="s">
        <v>293</v>
      </c>
      <c r="G10" s="3"/>
      <c r="H10" s="184"/>
    </row>
    <row r="11" spans="2:8" ht="15.75" x14ac:dyDescent="0.25">
      <c r="E11" s="183"/>
      <c r="F11" s="3" t="s">
        <v>294</v>
      </c>
      <c r="G11" s="3"/>
      <c r="H11" s="184"/>
    </row>
    <row r="12" spans="2:8" ht="15.75" x14ac:dyDescent="0.25">
      <c r="E12" s="183"/>
      <c r="F12" s="187" t="s">
        <v>295</v>
      </c>
      <c r="G12" s="3"/>
      <c r="H12" s="184"/>
    </row>
    <row r="13" spans="2:8" x14ac:dyDescent="0.25">
      <c r="E13" s="185"/>
      <c r="F13" s="185"/>
      <c r="G13" s="185"/>
    </row>
    <row r="28" spans="10:13" x14ac:dyDescent="0.25">
      <c r="J28" s="186" t="s">
        <v>296</v>
      </c>
      <c r="K28" s="186"/>
      <c r="L28" s="186"/>
      <c r="M28" s="186"/>
    </row>
  </sheetData>
  <pageMargins left="0.7" right="0.7" top="0.75" bottom="0.75" header="0.3" footer="0.3"/>
  <pageSetup paperSize="9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EB49A9-8D61-4152-A2BC-CB6705EDDB34}">
  <dimension ref="B3:L19"/>
  <sheetViews>
    <sheetView workbookViewId="0">
      <selection activeCell="Q7" sqref="Q7"/>
    </sheetView>
  </sheetViews>
  <sheetFormatPr defaultRowHeight="15" x14ac:dyDescent="0.25"/>
  <cols>
    <col min="1" max="1" width="2.85546875" customWidth="1"/>
    <col min="2" max="2" width="3.5703125" customWidth="1"/>
    <col min="3" max="3" width="6.85546875" customWidth="1"/>
    <col min="6" max="6" width="17.28515625" customWidth="1"/>
    <col min="7" max="7" width="15.5703125" customWidth="1"/>
    <col min="8" max="8" width="16.85546875" customWidth="1"/>
    <col min="9" max="9" width="16" customWidth="1"/>
    <col min="10" max="10" width="16.42578125" customWidth="1"/>
    <col min="11" max="11" width="8.42578125" customWidth="1"/>
    <col min="12" max="12" width="5.85546875" customWidth="1"/>
  </cols>
  <sheetData>
    <row r="3" spans="2:12" ht="15.75" x14ac:dyDescent="0.25">
      <c r="B3" s="1"/>
      <c r="C3" s="1"/>
      <c r="D3" s="196" t="s">
        <v>0</v>
      </c>
      <c r="E3" s="196"/>
      <c r="F3" s="2"/>
    </row>
    <row r="4" spans="2:12" ht="15.75" x14ac:dyDescent="0.25">
      <c r="B4" s="3"/>
      <c r="C4" s="3"/>
      <c r="D4" s="3"/>
      <c r="E4" s="3"/>
      <c r="F4" s="3"/>
      <c r="L4" s="30"/>
    </row>
    <row r="5" spans="2:12" ht="15.75" customHeight="1" x14ac:dyDescent="0.25">
      <c r="B5" s="197"/>
      <c r="C5" s="199"/>
      <c r="D5" s="201"/>
      <c r="E5" s="202"/>
      <c r="F5" s="203"/>
      <c r="G5" s="207" t="s">
        <v>1</v>
      </c>
      <c r="H5" s="207" t="s">
        <v>2</v>
      </c>
      <c r="I5" s="218" t="s">
        <v>285</v>
      </c>
      <c r="J5" s="212" t="s">
        <v>26</v>
      </c>
      <c r="K5" s="210" t="s">
        <v>242</v>
      </c>
      <c r="L5" s="210" t="s">
        <v>27</v>
      </c>
    </row>
    <row r="6" spans="2:12" ht="31.5" customHeight="1" x14ac:dyDescent="0.25">
      <c r="B6" s="198"/>
      <c r="C6" s="200"/>
      <c r="D6" s="204"/>
      <c r="E6" s="205"/>
      <c r="F6" s="206"/>
      <c r="G6" s="208"/>
      <c r="H6" s="208"/>
      <c r="I6" s="219"/>
      <c r="J6" s="213"/>
      <c r="K6" s="210"/>
      <c r="L6" s="210"/>
    </row>
    <row r="7" spans="2:12" x14ac:dyDescent="0.25">
      <c r="B7" s="167" t="s">
        <v>3</v>
      </c>
      <c r="C7" s="5"/>
      <c r="D7" s="211" t="s">
        <v>4</v>
      </c>
      <c r="E7" s="211"/>
      <c r="F7" s="211"/>
      <c r="G7" s="6">
        <v>113478</v>
      </c>
      <c r="H7" s="6">
        <v>150100</v>
      </c>
      <c r="I7" s="164">
        <v>164100</v>
      </c>
      <c r="J7" s="6">
        <v>164000</v>
      </c>
      <c r="K7" s="7">
        <v>100</v>
      </c>
      <c r="L7" s="8" t="e">
        <f>#REF!/#REF!*100</f>
        <v>#REF!</v>
      </c>
    </row>
    <row r="8" spans="2:12" x14ac:dyDescent="0.25">
      <c r="B8" s="168"/>
      <c r="C8" s="9" t="s">
        <v>5</v>
      </c>
      <c r="D8" s="214" t="s">
        <v>6</v>
      </c>
      <c r="E8" s="214"/>
      <c r="F8" s="214"/>
      <c r="G8" s="11">
        <v>102196.56</v>
      </c>
      <c r="H8" s="11">
        <v>130000</v>
      </c>
      <c r="I8" s="165">
        <v>144800</v>
      </c>
      <c r="J8" s="11">
        <v>145000</v>
      </c>
      <c r="K8" s="12"/>
      <c r="L8" s="10"/>
    </row>
    <row r="9" spans="2:12" x14ac:dyDescent="0.25">
      <c r="B9" s="168"/>
      <c r="C9" s="9" t="s">
        <v>7</v>
      </c>
      <c r="D9" s="214" t="s">
        <v>8</v>
      </c>
      <c r="E9" s="214"/>
      <c r="F9" s="214"/>
      <c r="G9" s="11">
        <v>11281.44</v>
      </c>
      <c r="H9" s="11">
        <v>20000</v>
      </c>
      <c r="I9" s="165">
        <v>19000</v>
      </c>
      <c r="J9" s="11">
        <v>18700</v>
      </c>
      <c r="K9" s="12"/>
      <c r="L9" s="10"/>
    </row>
    <row r="10" spans="2:12" x14ac:dyDescent="0.25">
      <c r="B10" s="168"/>
      <c r="C10" s="9" t="s">
        <v>9</v>
      </c>
      <c r="D10" s="215" t="s">
        <v>10</v>
      </c>
      <c r="E10" s="216"/>
      <c r="F10" s="217"/>
      <c r="G10" s="11">
        <v>0</v>
      </c>
      <c r="H10" s="11">
        <v>100</v>
      </c>
      <c r="I10" s="165">
        <v>300</v>
      </c>
      <c r="J10" s="11">
        <v>300</v>
      </c>
      <c r="K10" s="12"/>
      <c r="L10" s="10"/>
    </row>
    <row r="11" spans="2:12" x14ac:dyDescent="0.25">
      <c r="B11" s="169" t="s">
        <v>11</v>
      </c>
      <c r="C11" s="13"/>
      <c r="D11" s="209" t="s">
        <v>12</v>
      </c>
      <c r="E11" s="209"/>
      <c r="F11" s="209"/>
      <c r="G11" s="6">
        <v>33180.71</v>
      </c>
      <c r="H11" s="6">
        <v>40000</v>
      </c>
      <c r="I11" s="166">
        <v>43000</v>
      </c>
      <c r="J11" s="6">
        <v>50000</v>
      </c>
      <c r="K11" s="7">
        <v>11.6</v>
      </c>
      <c r="L11" s="8" t="e">
        <f>#REF!/#REF!*100</f>
        <v>#REF!</v>
      </c>
    </row>
    <row r="12" spans="2:12" x14ac:dyDescent="0.25">
      <c r="B12" s="169" t="s">
        <v>13</v>
      </c>
      <c r="C12" s="13"/>
      <c r="D12" s="209" t="s">
        <v>14</v>
      </c>
      <c r="E12" s="209"/>
      <c r="F12" s="209"/>
      <c r="G12" s="6">
        <v>0</v>
      </c>
      <c r="H12" s="6">
        <v>0</v>
      </c>
      <c r="I12" s="166">
        <v>2200</v>
      </c>
      <c r="J12" s="6">
        <v>2000</v>
      </c>
      <c r="K12" s="7">
        <v>90</v>
      </c>
      <c r="L12" s="8"/>
    </row>
    <row r="13" spans="2:12" x14ac:dyDescent="0.25">
      <c r="B13" s="169" t="s">
        <v>15</v>
      </c>
      <c r="C13" s="13"/>
      <c r="D13" s="209" t="s">
        <v>16</v>
      </c>
      <c r="E13" s="209"/>
      <c r="F13" s="209"/>
      <c r="G13" s="6">
        <v>1990.84</v>
      </c>
      <c r="H13" s="6">
        <v>8000</v>
      </c>
      <c r="I13" s="166">
        <v>1600</v>
      </c>
      <c r="J13" s="6">
        <v>3000</v>
      </c>
      <c r="K13" s="7">
        <v>18</v>
      </c>
      <c r="L13" s="8"/>
    </row>
    <row r="14" spans="2:12" x14ac:dyDescent="0.25">
      <c r="B14" s="169" t="s">
        <v>17</v>
      </c>
      <c r="C14" s="13"/>
      <c r="D14" s="209" t="s">
        <v>18</v>
      </c>
      <c r="E14" s="209"/>
      <c r="F14" s="209"/>
      <c r="G14" s="6">
        <v>19908.43</v>
      </c>
      <c r="H14" s="6">
        <v>14000</v>
      </c>
      <c r="I14" s="166">
        <v>18000</v>
      </c>
      <c r="J14" s="6">
        <v>0</v>
      </c>
      <c r="K14" s="7">
        <v>0</v>
      </c>
      <c r="L14" s="8"/>
    </row>
    <row r="15" spans="2:12" x14ac:dyDescent="0.25">
      <c r="B15" s="169" t="s">
        <v>19</v>
      </c>
      <c r="C15" s="13"/>
      <c r="D15" s="209" t="s">
        <v>20</v>
      </c>
      <c r="E15" s="209"/>
      <c r="F15" s="209"/>
      <c r="G15" s="6">
        <v>22562.880000000001</v>
      </c>
      <c r="H15" s="6">
        <v>10000</v>
      </c>
      <c r="I15" s="166">
        <v>6600</v>
      </c>
      <c r="J15" s="6">
        <v>7000</v>
      </c>
      <c r="K15" s="7">
        <v>106</v>
      </c>
      <c r="L15" s="8"/>
    </row>
    <row r="16" spans="2:12" x14ac:dyDescent="0.25">
      <c r="B16" s="169" t="s">
        <v>21</v>
      </c>
      <c r="C16" s="13"/>
      <c r="D16" s="209" t="s">
        <v>22</v>
      </c>
      <c r="E16" s="209"/>
      <c r="F16" s="209"/>
      <c r="G16" s="6">
        <v>10617.83</v>
      </c>
      <c r="H16" s="6">
        <v>4800</v>
      </c>
      <c r="I16" s="166">
        <v>2500</v>
      </c>
      <c r="J16" s="6">
        <v>9500</v>
      </c>
      <c r="K16" s="7">
        <v>380</v>
      </c>
      <c r="L16" s="8"/>
    </row>
    <row r="17" spans="2:12" x14ac:dyDescent="0.25">
      <c r="B17" s="169" t="s">
        <v>23</v>
      </c>
      <c r="C17" s="13"/>
      <c r="D17" s="209" t="s">
        <v>24</v>
      </c>
      <c r="E17" s="209"/>
      <c r="F17" s="209"/>
      <c r="G17" s="6">
        <v>1592.68</v>
      </c>
      <c r="H17" s="6">
        <v>100</v>
      </c>
      <c r="I17" s="166">
        <v>700</v>
      </c>
      <c r="J17" s="6">
        <v>2500</v>
      </c>
      <c r="K17" s="7">
        <v>357</v>
      </c>
      <c r="L17" s="8"/>
    </row>
    <row r="18" spans="2:12" ht="23.25" customHeight="1" x14ac:dyDescent="0.25">
      <c r="B18" s="14"/>
      <c r="C18" s="15"/>
      <c r="D18" s="220" t="s">
        <v>25</v>
      </c>
      <c r="E18" s="220"/>
      <c r="F18" s="220"/>
      <c r="G18" s="16">
        <v>203331.37</v>
      </c>
      <c r="H18" s="16">
        <v>227000</v>
      </c>
      <c r="I18" s="170">
        <v>238700</v>
      </c>
      <c r="J18" s="19">
        <v>238000</v>
      </c>
      <c r="K18" s="171">
        <v>99.7</v>
      </c>
      <c r="L18" s="17" t="e">
        <f>L7+L11</f>
        <v>#REF!</v>
      </c>
    </row>
    <row r="19" spans="2:12" ht="15.75" x14ac:dyDescent="0.25">
      <c r="B19" s="18"/>
      <c r="C19" s="18"/>
      <c r="D19" s="18"/>
      <c r="E19" s="18"/>
      <c r="F19" s="18"/>
    </row>
  </sheetData>
  <mergeCells count="22">
    <mergeCell ref="D14:F14"/>
    <mergeCell ref="D15:F15"/>
    <mergeCell ref="D16:F16"/>
    <mergeCell ref="D17:F17"/>
    <mergeCell ref="D18:F18"/>
    <mergeCell ref="D12:F12"/>
    <mergeCell ref="D13:F13"/>
    <mergeCell ref="H5:H6"/>
    <mergeCell ref="K5:K6"/>
    <mergeCell ref="L5:L6"/>
    <mergeCell ref="D7:F7"/>
    <mergeCell ref="J5:J6"/>
    <mergeCell ref="D8:F8"/>
    <mergeCell ref="D9:F9"/>
    <mergeCell ref="D10:F10"/>
    <mergeCell ref="D11:F11"/>
    <mergeCell ref="I5:I6"/>
    <mergeCell ref="D3:E3"/>
    <mergeCell ref="B5:B6"/>
    <mergeCell ref="C5:C6"/>
    <mergeCell ref="D5:F6"/>
    <mergeCell ref="G5:G6"/>
  </mergeCells>
  <pageMargins left="0.7" right="0.7" top="0.75" bottom="0.75" header="0.3" footer="0.3"/>
  <pageSetup paperSize="9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D9BA0C-4ADD-415E-B9C4-5286C0D38A8B}">
  <dimension ref="A2:N39"/>
  <sheetViews>
    <sheetView topLeftCell="A16" workbookViewId="0">
      <selection activeCell="L38" sqref="L38"/>
    </sheetView>
  </sheetViews>
  <sheetFormatPr defaultRowHeight="15" x14ac:dyDescent="0.25"/>
  <cols>
    <col min="1" max="1" width="3.85546875" customWidth="1"/>
    <col min="2" max="2" width="7.85546875" customWidth="1"/>
    <col min="3" max="3" width="31.28515625" customWidth="1"/>
    <col min="4" max="4" width="14.85546875" customWidth="1"/>
    <col min="5" max="7" width="14.140625" customWidth="1"/>
    <col min="8" max="8" width="8.28515625" customWidth="1"/>
  </cols>
  <sheetData>
    <row r="2" spans="1:14" x14ac:dyDescent="0.25">
      <c r="A2" s="147"/>
      <c r="B2" s="147"/>
      <c r="C2" s="147"/>
      <c r="D2" s="147"/>
      <c r="E2" s="147"/>
      <c r="F2" s="147"/>
      <c r="G2" s="147"/>
      <c r="H2" s="147"/>
      <c r="I2" s="147"/>
      <c r="J2" s="147"/>
      <c r="K2" s="147"/>
      <c r="L2" s="147"/>
      <c r="M2" s="147"/>
    </row>
    <row r="3" spans="1:14" ht="18.75" customHeight="1" x14ac:dyDescent="0.25">
      <c r="A3" s="147"/>
      <c r="B3" s="221" t="s">
        <v>244</v>
      </c>
      <c r="C3" s="221"/>
      <c r="D3" s="221"/>
      <c r="E3" s="221"/>
      <c r="F3" s="221"/>
      <c r="G3" s="221"/>
      <c r="H3" s="221"/>
      <c r="I3" s="147"/>
      <c r="J3" s="147"/>
      <c r="K3" s="147"/>
      <c r="L3" s="147"/>
      <c r="M3" s="147"/>
    </row>
    <row r="4" spans="1:14" x14ac:dyDescent="0.25">
      <c r="A4" s="147"/>
      <c r="B4" s="139"/>
      <c r="C4" s="138"/>
      <c r="D4" s="138"/>
      <c r="E4" s="138"/>
      <c r="F4" s="138"/>
      <c r="G4" s="138"/>
      <c r="H4" s="138"/>
      <c r="I4" s="147"/>
      <c r="J4" s="147"/>
      <c r="K4" s="147"/>
      <c r="L4" s="147"/>
      <c r="M4" s="147"/>
      <c r="N4" s="147"/>
    </row>
    <row r="5" spans="1:14" ht="45" x14ac:dyDescent="0.25">
      <c r="A5" s="147"/>
      <c r="B5" s="132" t="s">
        <v>245</v>
      </c>
      <c r="C5" s="133" t="s">
        <v>246</v>
      </c>
      <c r="D5" s="134" t="s">
        <v>1</v>
      </c>
      <c r="E5" s="140" t="s">
        <v>2</v>
      </c>
      <c r="F5" s="174" t="s">
        <v>286</v>
      </c>
      <c r="G5" s="141" t="s">
        <v>276</v>
      </c>
      <c r="H5" s="135" t="s">
        <v>242</v>
      </c>
      <c r="I5" s="147"/>
      <c r="J5" s="147"/>
      <c r="K5" s="147"/>
      <c r="L5" s="147"/>
      <c r="M5" s="147"/>
    </row>
    <row r="6" spans="1:14" x14ac:dyDescent="0.25">
      <c r="A6" s="147"/>
      <c r="B6" s="145" t="s">
        <v>3</v>
      </c>
      <c r="C6" s="145" t="s">
        <v>247</v>
      </c>
      <c r="D6" s="144">
        <v>2986.26</v>
      </c>
      <c r="E6" s="144">
        <v>3100</v>
      </c>
      <c r="F6" s="172">
        <v>4000</v>
      </c>
      <c r="G6" s="144">
        <v>3000</v>
      </c>
      <c r="H6" s="143">
        <v>96</v>
      </c>
      <c r="I6" s="147"/>
      <c r="J6" s="147"/>
      <c r="K6" s="147"/>
      <c r="L6" s="147"/>
      <c r="M6" s="147"/>
    </row>
    <row r="7" spans="1:14" x14ac:dyDescent="0.25">
      <c r="A7" s="147"/>
      <c r="B7" s="148">
        <v>42</v>
      </c>
      <c r="C7" s="148" t="s">
        <v>247</v>
      </c>
      <c r="D7" s="149">
        <v>2986.26</v>
      </c>
      <c r="E7" s="149">
        <v>3100</v>
      </c>
      <c r="F7" s="173">
        <v>4000</v>
      </c>
      <c r="G7" s="149">
        <v>3000</v>
      </c>
      <c r="H7" s="146"/>
      <c r="I7" s="147"/>
      <c r="J7" s="147"/>
      <c r="K7" s="147"/>
      <c r="L7" s="147"/>
      <c r="M7" s="147"/>
    </row>
    <row r="8" spans="1:14" x14ac:dyDescent="0.25">
      <c r="A8" s="147"/>
      <c r="B8" s="23">
        <v>4263</v>
      </c>
      <c r="C8" s="23" t="s">
        <v>248</v>
      </c>
      <c r="D8" s="150">
        <v>1128.1400000000001</v>
      </c>
      <c r="E8" s="150">
        <v>1000</v>
      </c>
      <c r="F8" s="90">
        <v>850</v>
      </c>
      <c r="G8" s="150">
        <v>800</v>
      </c>
      <c r="H8" s="28"/>
      <c r="I8" s="147"/>
      <c r="J8" s="147"/>
      <c r="K8" s="147"/>
      <c r="L8" s="147"/>
      <c r="M8" s="147"/>
    </row>
    <row r="9" spans="1:14" x14ac:dyDescent="0.25">
      <c r="A9" s="147"/>
      <c r="B9" s="23"/>
      <c r="C9" s="23" t="s">
        <v>249</v>
      </c>
      <c r="D9" s="150">
        <v>1128.1400000000001</v>
      </c>
      <c r="E9" s="150">
        <v>1000</v>
      </c>
      <c r="F9" s="90">
        <v>1400</v>
      </c>
      <c r="G9" s="150">
        <v>1000</v>
      </c>
      <c r="H9" s="28"/>
      <c r="I9" s="147"/>
      <c r="J9" s="147"/>
      <c r="K9" s="147"/>
      <c r="L9" s="147"/>
      <c r="M9" s="147"/>
    </row>
    <row r="10" spans="1:14" x14ac:dyDescent="0.25">
      <c r="A10" s="147"/>
      <c r="B10" s="23">
        <v>4292</v>
      </c>
      <c r="C10" s="23" t="s">
        <v>250</v>
      </c>
      <c r="D10" s="150">
        <v>663.61</v>
      </c>
      <c r="E10" s="150">
        <v>850</v>
      </c>
      <c r="F10" s="90">
        <v>950</v>
      </c>
      <c r="G10" s="150">
        <v>900</v>
      </c>
      <c r="H10" s="28"/>
      <c r="I10" s="147"/>
      <c r="J10" s="147"/>
      <c r="K10" s="147"/>
      <c r="L10" s="147"/>
      <c r="M10" s="147"/>
    </row>
    <row r="11" spans="1:14" x14ac:dyDescent="0.25">
      <c r="A11" s="147"/>
      <c r="B11" s="23">
        <v>4261</v>
      </c>
      <c r="C11" s="23" t="s">
        <v>251</v>
      </c>
      <c r="D11" s="150">
        <v>0</v>
      </c>
      <c r="E11" s="150">
        <v>0</v>
      </c>
      <c r="F11" s="22">
        <v>0</v>
      </c>
      <c r="G11" s="150">
        <v>0</v>
      </c>
      <c r="H11" s="28"/>
      <c r="I11" s="147"/>
      <c r="J11" s="147"/>
      <c r="K11" s="147"/>
      <c r="L11" s="147"/>
      <c r="M11" s="147"/>
    </row>
    <row r="12" spans="1:14" x14ac:dyDescent="0.25">
      <c r="A12" s="147"/>
      <c r="B12" s="23"/>
      <c r="C12" s="23" t="s">
        <v>252</v>
      </c>
      <c r="D12" s="151">
        <v>0</v>
      </c>
      <c r="E12" s="151">
        <v>150</v>
      </c>
      <c r="F12" s="22">
        <v>800</v>
      </c>
      <c r="G12" s="151">
        <v>200</v>
      </c>
      <c r="H12" s="28"/>
      <c r="I12" s="147"/>
      <c r="J12" s="147"/>
      <c r="K12" s="147"/>
      <c r="L12" s="147"/>
      <c r="M12" s="147"/>
    </row>
    <row r="13" spans="1:14" x14ac:dyDescent="0.25">
      <c r="A13" s="147"/>
      <c r="B13" s="23">
        <v>4211</v>
      </c>
      <c r="C13" s="23" t="s">
        <v>253</v>
      </c>
      <c r="D13" s="151">
        <v>66.37</v>
      </c>
      <c r="E13" s="151">
        <v>100</v>
      </c>
      <c r="F13" s="151">
        <v>0</v>
      </c>
      <c r="G13" s="151">
        <v>100</v>
      </c>
      <c r="H13" s="28"/>
      <c r="I13" s="147"/>
      <c r="J13" s="147"/>
      <c r="K13" s="147"/>
      <c r="L13" s="147"/>
      <c r="M13" s="147"/>
    </row>
    <row r="14" spans="1:14" x14ac:dyDescent="0.25">
      <c r="A14" s="147"/>
      <c r="B14" s="145" t="s">
        <v>11</v>
      </c>
      <c r="C14" s="145" t="s">
        <v>201</v>
      </c>
      <c r="D14" s="144">
        <v>7100.67</v>
      </c>
      <c r="E14" s="144">
        <v>8700</v>
      </c>
      <c r="F14" s="144">
        <v>9500</v>
      </c>
      <c r="G14" s="144">
        <v>8000</v>
      </c>
      <c r="H14" s="143">
        <v>92</v>
      </c>
      <c r="I14" s="147"/>
      <c r="J14" s="147"/>
      <c r="K14" s="147"/>
      <c r="L14" s="147"/>
      <c r="M14" s="147"/>
    </row>
    <row r="15" spans="1:14" x14ac:dyDescent="0.25">
      <c r="A15" s="147"/>
      <c r="B15" s="148">
        <v>42</v>
      </c>
      <c r="C15" s="148" t="s">
        <v>247</v>
      </c>
      <c r="D15" s="152">
        <v>7100.67</v>
      </c>
      <c r="E15" s="152">
        <v>8700</v>
      </c>
      <c r="F15" s="152">
        <v>9500</v>
      </c>
      <c r="G15" s="152">
        <v>8000</v>
      </c>
      <c r="H15" s="136"/>
      <c r="I15" s="147"/>
      <c r="J15" s="147"/>
      <c r="K15" s="147"/>
      <c r="L15" s="147"/>
      <c r="M15" s="147"/>
    </row>
    <row r="16" spans="1:14" x14ac:dyDescent="0.25">
      <c r="A16" s="147"/>
      <c r="B16" s="23">
        <v>4251</v>
      </c>
      <c r="C16" s="23" t="s">
        <v>254</v>
      </c>
      <c r="D16" s="150">
        <v>942.34</v>
      </c>
      <c r="E16" s="150">
        <v>900</v>
      </c>
      <c r="F16" s="150">
        <v>850</v>
      </c>
      <c r="G16" s="150">
        <v>900</v>
      </c>
      <c r="H16" s="28"/>
      <c r="I16" s="147"/>
      <c r="J16" s="147"/>
      <c r="K16" s="147"/>
      <c r="L16" s="147"/>
      <c r="M16" s="147"/>
    </row>
    <row r="17" spans="1:13" x14ac:dyDescent="0.25">
      <c r="A17" s="147"/>
      <c r="B17" s="23">
        <v>4255</v>
      </c>
      <c r="C17" s="23" t="s">
        <v>255</v>
      </c>
      <c r="D17" s="150">
        <v>1751.94</v>
      </c>
      <c r="E17" s="150">
        <v>1800</v>
      </c>
      <c r="F17" s="150">
        <v>1800</v>
      </c>
      <c r="G17" s="150">
        <v>1800</v>
      </c>
      <c r="H17" s="28"/>
      <c r="I17" s="147"/>
      <c r="J17" s="147"/>
      <c r="K17" s="147"/>
      <c r="L17" s="147"/>
      <c r="M17" s="147"/>
    </row>
    <row r="18" spans="1:13" x14ac:dyDescent="0.25">
      <c r="A18" s="147"/>
      <c r="B18" s="23">
        <v>4259</v>
      </c>
      <c r="C18" s="23" t="s">
        <v>256</v>
      </c>
      <c r="D18" s="150">
        <v>2866.82</v>
      </c>
      <c r="E18" s="150">
        <v>3000</v>
      </c>
      <c r="F18" s="150">
        <v>3000</v>
      </c>
      <c r="G18" s="150">
        <v>3000</v>
      </c>
      <c r="H18" s="28"/>
      <c r="I18" s="147"/>
      <c r="J18" s="147"/>
      <c r="K18" s="147"/>
      <c r="L18" s="147"/>
      <c r="M18" s="147"/>
    </row>
    <row r="19" spans="1:13" x14ac:dyDescent="0.25">
      <c r="A19" s="147"/>
      <c r="B19" s="23">
        <v>4257</v>
      </c>
      <c r="C19" s="23" t="s">
        <v>257</v>
      </c>
      <c r="D19" s="150">
        <v>663.61</v>
      </c>
      <c r="E19" s="150">
        <v>500</v>
      </c>
      <c r="F19" s="150">
        <v>750</v>
      </c>
      <c r="G19" s="150">
        <v>500</v>
      </c>
      <c r="H19" s="28"/>
      <c r="I19" s="147"/>
      <c r="J19" s="147"/>
      <c r="K19" s="147"/>
      <c r="L19" s="147"/>
      <c r="M19" s="147"/>
    </row>
    <row r="20" spans="1:13" x14ac:dyDescent="0.25">
      <c r="A20" s="147"/>
      <c r="B20" s="23">
        <v>4258</v>
      </c>
      <c r="C20" s="23" t="s">
        <v>258</v>
      </c>
      <c r="D20" s="150">
        <v>265.44</v>
      </c>
      <c r="E20" s="150">
        <v>1000</v>
      </c>
      <c r="F20" s="150">
        <v>1750</v>
      </c>
      <c r="G20" s="150">
        <v>500</v>
      </c>
      <c r="H20" s="28"/>
      <c r="I20" s="147"/>
      <c r="J20" s="147"/>
      <c r="K20" s="147"/>
      <c r="L20" s="147"/>
      <c r="M20" s="147"/>
    </row>
    <row r="21" spans="1:13" x14ac:dyDescent="0.25">
      <c r="A21" s="147"/>
      <c r="B21" s="23">
        <v>4259</v>
      </c>
      <c r="C21" s="23" t="s">
        <v>259</v>
      </c>
      <c r="D21" s="150">
        <v>0</v>
      </c>
      <c r="E21" s="150">
        <v>500</v>
      </c>
      <c r="F21" s="150">
        <v>0</v>
      </c>
      <c r="G21" s="150">
        <v>200</v>
      </c>
      <c r="H21" s="28"/>
      <c r="I21" s="147"/>
      <c r="J21" s="147"/>
      <c r="K21" s="147"/>
      <c r="L21" s="147"/>
      <c r="M21" s="147"/>
    </row>
    <row r="22" spans="1:13" x14ac:dyDescent="0.25">
      <c r="A22" s="147"/>
      <c r="B22" s="23">
        <v>4254</v>
      </c>
      <c r="C22" s="23" t="s">
        <v>260</v>
      </c>
      <c r="D22" s="150">
        <v>278.70999999999998</v>
      </c>
      <c r="E22" s="150">
        <v>300</v>
      </c>
      <c r="F22" s="150">
        <v>450</v>
      </c>
      <c r="G22" s="150">
        <v>500</v>
      </c>
      <c r="H22" s="28"/>
      <c r="I22" s="147"/>
      <c r="J22" s="147"/>
      <c r="K22" s="147"/>
      <c r="L22" s="147"/>
      <c r="M22" s="147"/>
    </row>
    <row r="23" spans="1:13" x14ac:dyDescent="0.25">
      <c r="A23" s="147"/>
      <c r="B23" s="23">
        <v>4252</v>
      </c>
      <c r="C23" s="23" t="s">
        <v>261</v>
      </c>
      <c r="D23" s="150">
        <v>132.72</v>
      </c>
      <c r="E23" s="150">
        <v>500</v>
      </c>
      <c r="F23" s="150">
        <v>600</v>
      </c>
      <c r="G23" s="150">
        <v>400</v>
      </c>
      <c r="H23" s="28"/>
      <c r="I23" s="147"/>
      <c r="J23" s="147"/>
      <c r="K23" s="147"/>
      <c r="L23" s="147"/>
      <c r="M23" s="147"/>
    </row>
    <row r="24" spans="1:13" x14ac:dyDescent="0.25">
      <c r="A24" s="147"/>
      <c r="B24" s="23">
        <v>4259</v>
      </c>
      <c r="C24" s="23" t="s">
        <v>262</v>
      </c>
      <c r="D24" s="150">
        <v>199.09</v>
      </c>
      <c r="E24" s="150">
        <v>200</v>
      </c>
      <c r="F24" s="150">
        <v>300</v>
      </c>
      <c r="G24" s="150">
        <v>200</v>
      </c>
      <c r="H24" s="28"/>
      <c r="I24" s="147"/>
      <c r="J24" s="147"/>
      <c r="K24" s="147"/>
      <c r="L24" s="147"/>
      <c r="M24" s="147"/>
    </row>
    <row r="25" spans="1:13" x14ac:dyDescent="0.25">
      <c r="A25" s="147"/>
      <c r="B25" s="145" t="s">
        <v>13</v>
      </c>
      <c r="C25" s="145" t="s">
        <v>263</v>
      </c>
      <c r="D25" s="144">
        <v>34308.92</v>
      </c>
      <c r="E25" s="144">
        <v>35600</v>
      </c>
      <c r="F25" s="144">
        <v>35700</v>
      </c>
      <c r="G25" s="144">
        <v>38600</v>
      </c>
      <c r="H25" s="143">
        <v>108</v>
      </c>
      <c r="I25" s="147"/>
      <c r="J25" s="147"/>
      <c r="K25" s="147"/>
      <c r="L25" s="147"/>
      <c r="M25" s="147"/>
    </row>
    <row r="26" spans="1:13" x14ac:dyDescent="0.25">
      <c r="A26" s="147"/>
      <c r="B26" s="148">
        <v>41</v>
      </c>
      <c r="C26" s="148" t="s">
        <v>264</v>
      </c>
      <c r="D26" s="152">
        <v>34308.92</v>
      </c>
      <c r="E26" s="152">
        <v>35600</v>
      </c>
      <c r="F26" s="152">
        <v>35700</v>
      </c>
      <c r="G26" s="152">
        <v>38600</v>
      </c>
      <c r="H26" s="136"/>
      <c r="I26" s="147"/>
      <c r="J26" s="147"/>
      <c r="K26" s="147"/>
      <c r="L26" s="147"/>
      <c r="M26" s="147"/>
    </row>
    <row r="27" spans="1:13" x14ac:dyDescent="0.25">
      <c r="A27" s="147"/>
      <c r="B27" s="23" t="s">
        <v>265</v>
      </c>
      <c r="C27" s="23" t="s">
        <v>266</v>
      </c>
      <c r="D27" s="150">
        <v>26544.6</v>
      </c>
      <c r="E27" s="150">
        <v>27000</v>
      </c>
      <c r="F27" s="150">
        <v>26600</v>
      </c>
      <c r="G27" s="150">
        <v>30000</v>
      </c>
      <c r="H27" s="28"/>
      <c r="I27" s="147"/>
      <c r="J27" s="147"/>
      <c r="K27" s="147"/>
      <c r="L27" s="147"/>
      <c r="M27" s="147"/>
    </row>
    <row r="28" spans="1:13" x14ac:dyDescent="0.25">
      <c r="A28" s="147"/>
      <c r="B28" s="23">
        <v>4121</v>
      </c>
      <c r="C28" s="23" t="s">
        <v>267</v>
      </c>
      <c r="D28" s="150">
        <v>1659.05</v>
      </c>
      <c r="E28" s="150">
        <v>2400</v>
      </c>
      <c r="F28" s="150">
        <v>2400</v>
      </c>
      <c r="G28" s="150">
        <v>2400</v>
      </c>
      <c r="H28" s="28"/>
      <c r="I28" s="147"/>
      <c r="J28" s="147"/>
      <c r="K28" s="147"/>
      <c r="L28" s="147"/>
      <c r="M28" s="147"/>
    </row>
    <row r="29" spans="1:13" x14ac:dyDescent="0.25">
      <c r="A29" s="147"/>
      <c r="B29" s="23"/>
      <c r="C29" s="23" t="s">
        <v>268</v>
      </c>
      <c r="D29" s="150">
        <v>796.35</v>
      </c>
      <c r="E29" s="150">
        <v>1200</v>
      </c>
      <c r="F29" s="150">
        <v>1200</v>
      </c>
      <c r="G29" s="150">
        <v>1200</v>
      </c>
      <c r="H29" s="28"/>
      <c r="I29" s="147"/>
      <c r="J29" s="147"/>
      <c r="K29" s="147"/>
      <c r="L29" s="147"/>
      <c r="M29" s="147"/>
    </row>
    <row r="30" spans="1:13" x14ac:dyDescent="0.25">
      <c r="A30" s="147"/>
      <c r="B30" s="23">
        <v>42</v>
      </c>
      <c r="C30" s="23" t="s">
        <v>269</v>
      </c>
      <c r="D30" s="153">
        <v>5308.92</v>
      </c>
      <c r="E30" s="153">
        <v>5000</v>
      </c>
      <c r="F30" s="153">
        <v>5500</v>
      </c>
      <c r="G30" s="153">
        <v>5000</v>
      </c>
      <c r="H30" s="28"/>
      <c r="I30" s="147"/>
      <c r="J30" s="147"/>
      <c r="K30" s="147"/>
      <c r="L30" s="147"/>
      <c r="M30" s="147"/>
    </row>
    <row r="31" spans="1:13" x14ac:dyDescent="0.25">
      <c r="A31" s="147"/>
      <c r="B31" s="145" t="s">
        <v>15</v>
      </c>
      <c r="C31" s="145" t="s">
        <v>270</v>
      </c>
      <c r="D31" s="144">
        <v>663.61</v>
      </c>
      <c r="E31" s="144">
        <v>700</v>
      </c>
      <c r="F31" s="144">
        <v>700</v>
      </c>
      <c r="G31" s="144">
        <v>700</v>
      </c>
      <c r="H31" s="143">
        <v>100</v>
      </c>
      <c r="I31" s="147"/>
      <c r="J31" s="147"/>
      <c r="K31" s="147"/>
      <c r="L31" s="147"/>
      <c r="M31" s="147"/>
    </row>
    <row r="32" spans="1:13" x14ac:dyDescent="0.25">
      <c r="A32" s="147"/>
      <c r="B32" s="23">
        <v>4431</v>
      </c>
      <c r="C32" s="23" t="s">
        <v>271</v>
      </c>
      <c r="D32" s="150">
        <v>663.61</v>
      </c>
      <c r="E32" s="150">
        <v>700</v>
      </c>
      <c r="F32" s="150">
        <v>700</v>
      </c>
      <c r="G32" s="150">
        <v>700</v>
      </c>
      <c r="H32" s="28"/>
      <c r="I32" s="147"/>
      <c r="J32" s="147"/>
      <c r="K32" s="147"/>
      <c r="L32" s="147"/>
      <c r="M32" s="147"/>
    </row>
    <row r="33" spans="1:13" x14ac:dyDescent="0.25">
      <c r="A33" s="147"/>
      <c r="B33" s="145" t="s">
        <v>17</v>
      </c>
      <c r="C33" s="145" t="s">
        <v>205</v>
      </c>
      <c r="D33" s="144">
        <v>729.98</v>
      </c>
      <c r="E33" s="144">
        <v>700</v>
      </c>
      <c r="F33" s="144">
        <v>700</v>
      </c>
      <c r="G33" s="144">
        <v>500</v>
      </c>
      <c r="H33" s="143">
        <v>71</v>
      </c>
      <c r="I33" s="147"/>
      <c r="J33" s="147"/>
      <c r="K33" s="147"/>
      <c r="L33" s="147"/>
      <c r="M33" s="147"/>
    </row>
    <row r="34" spans="1:13" x14ac:dyDescent="0.25">
      <c r="A34" s="147"/>
      <c r="B34" s="154">
        <v>43</v>
      </c>
      <c r="C34" s="154" t="s">
        <v>272</v>
      </c>
      <c r="D34" s="151">
        <v>729.98</v>
      </c>
      <c r="E34" s="151">
        <v>700</v>
      </c>
      <c r="F34" s="151">
        <v>700</v>
      </c>
      <c r="G34" s="151">
        <v>500</v>
      </c>
      <c r="H34" s="137"/>
      <c r="I34" s="147"/>
      <c r="J34" s="147"/>
      <c r="K34" s="147"/>
      <c r="L34" s="147"/>
      <c r="M34" s="147"/>
    </row>
    <row r="35" spans="1:13" x14ac:dyDescent="0.25">
      <c r="A35" s="147"/>
      <c r="B35" s="145" t="s">
        <v>19</v>
      </c>
      <c r="C35" s="145" t="s">
        <v>230</v>
      </c>
      <c r="D35" s="144">
        <v>1327.23</v>
      </c>
      <c r="E35" s="144">
        <v>1200</v>
      </c>
      <c r="F35" s="144">
        <v>1200</v>
      </c>
      <c r="G35" s="144">
        <v>1200</v>
      </c>
      <c r="H35" s="143">
        <v>100</v>
      </c>
      <c r="I35" s="147"/>
      <c r="J35" s="147"/>
      <c r="K35" s="147"/>
      <c r="L35" s="147"/>
      <c r="M35" s="147"/>
    </row>
    <row r="36" spans="1:13" x14ac:dyDescent="0.25">
      <c r="A36" s="147"/>
      <c r="B36" s="23"/>
      <c r="C36" s="23" t="s">
        <v>273</v>
      </c>
      <c r="D36" s="150">
        <v>266</v>
      </c>
      <c r="E36" s="150">
        <v>250</v>
      </c>
      <c r="F36" s="150">
        <v>250</v>
      </c>
      <c r="G36" s="150">
        <v>250</v>
      </c>
      <c r="H36" s="28"/>
      <c r="I36" s="147"/>
      <c r="J36" s="147"/>
      <c r="K36" s="147"/>
      <c r="L36" s="147"/>
      <c r="M36" s="147"/>
    </row>
    <row r="37" spans="1:13" x14ac:dyDescent="0.25">
      <c r="A37" s="147"/>
      <c r="B37" s="23"/>
      <c r="C37" s="23" t="s">
        <v>274</v>
      </c>
      <c r="D37" s="150">
        <v>1061.23</v>
      </c>
      <c r="E37" s="150">
        <v>950</v>
      </c>
      <c r="F37" s="150">
        <v>950</v>
      </c>
      <c r="G37" s="150">
        <v>950</v>
      </c>
      <c r="H37" s="28"/>
      <c r="I37" s="147"/>
      <c r="J37" s="147"/>
      <c r="K37" s="147"/>
      <c r="L37" s="147"/>
      <c r="M37" s="147"/>
    </row>
    <row r="38" spans="1:13" ht="20.25" customHeight="1" x14ac:dyDescent="0.25">
      <c r="A38" s="147"/>
      <c r="B38" s="222" t="s">
        <v>275</v>
      </c>
      <c r="C38" s="223"/>
      <c r="D38" s="144">
        <v>47116.67</v>
      </c>
      <c r="E38" s="144">
        <v>50000</v>
      </c>
      <c r="F38" s="144">
        <v>51800</v>
      </c>
      <c r="G38" s="142">
        <v>52000</v>
      </c>
      <c r="H38" s="145">
        <v>104</v>
      </c>
      <c r="I38" s="147"/>
      <c r="J38" s="147"/>
      <c r="K38" s="147"/>
      <c r="L38" s="147"/>
      <c r="M38" s="147"/>
    </row>
    <row r="39" spans="1:13" x14ac:dyDescent="0.25">
      <c r="A39" s="147"/>
      <c r="B39" s="147"/>
      <c r="C39" s="147"/>
      <c r="D39" s="147"/>
      <c r="E39" s="147"/>
      <c r="F39" s="147"/>
      <c r="G39" s="147"/>
      <c r="H39" s="147"/>
      <c r="I39" s="147"/>
      <c r="J39" s="147"/>
      <c r="K39" s="147"/>
      <c r="L39" s="147"/>
      <c r="M39" s="147"/>
    </row>
  </sheetData>
  <mergeCells count="2">
    <mergeCell ref="B3:H3"/>
    <mergeCell ref="B38:C38"/>
  </mergeCells>
  <pageMargins left="0.25" right="0.25" top="0.75" bottom="0.75" header="0.3" footer="0.3"/>
  <pageSetup paperSize="9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78269D-6EC2-4A8E-A46E-11805A63C305}">
  <dimension ref="B2:M135"/>
  <sheetViews>
    <sheetView workbookViewId="0">
      <selection activeCell="L20" sqref="L20"/>
    </sheetView>
  </sheetViews>
  <sheetFormatPr defaultRowHeight="15" x14ac:dyDescent="0.25"/>
  <cols>
    <col min="1" max="1" width="0.85546875" customWidth="1"/>
    <col min="2" max="2" width="2.7109375" customWidth="1"/>
    <col min="3" max="3" width="8.5703125" customWidth="1"/>
    <col min="4" max="4" width="15.140625" customWidth="1"/>
    <col min="6" max="6" width="39.140625" customWidth="1"/>
    <col min="7" max="7" width="15.5703125" customWidth="1"/>
    <col min="8" max="8" width="16.42578125" customWidth="1"/>
    <col min="9" max="9" width="15" customWidth="1"/>
    <col min="10" max="10" width="16" customWidth="1"/>
    <col min="11" max="11" width="7.28515625" customWidth="1"/>
    <col min="12" max="13" width="14.5703125" bestFit="1" customWidth="1"/>
  </cols>
  <sheetData>
    <row r="2" spans="2:13" ht="21" x14ac:dyDescent="0.25">
      <c r="B2" s="224" t="s">
        <v>28</v>
      </c>
      <c r="C2" s="224"/>
      <c r="D2" s="224"/>
      <c r="E2" s="224"/>
      <c r="F2" s="224"/>
    </row>
    <row r="4" spans="2:13" ht="36" x14ac:dyDescent="0.25">
      <c r="B4" s="78"/>
      <c r="C4" s="79"/>
      <c r="D4" s="225" t="s">
        <v>29</v>
      </c>
      <c r="E4" s="225"/>
      <c r="F4" s="226"/>
      <c r="G4" s="75" t="s">
        <v>1</v>
      </c>
      <c r="H4" s="75" t="s">
        <v>2</v>
      </c>
      <c r="I4" s="218" t="s">
        <v>285</v>
      </c>
      <c r="J4" s="80" t="s">
        <v>26</v>
      </c>
      <c r="K4" s="81" t="s">
        <v>242</v>
      </c>
    </row>
    <row r="5" spans="2:13" ht="22.5" customHeight="1" x14ac:dyDescent="0.25">
      <c r="G5" s="10"/>
      <c r="H5" s="20"/>
      <c r="I5" s="219"/>
      <c r="J5" s="20"/>
      <c r="K5" s="10"/>
    </row>
    <row r="6" spans="2:13" ht="15.75" x14ac:dyDescent="0.25">
      <c r="B6" s="84" t="s">
        <v>3</v>
      </c>
      <c r="C6" s="84"/>
      <c r="D6" s="84" t="s">
        <v>30</v>
      </c>
      <c r="E6" s="84"/>
      <c r="F6" s="84"/>
      <c r="G6" s="85">
        <v>663.61</v>
      </c>
      <c r="H6" s="85">
        <v>3000</v>
      </c>
      <c r="I6" s="85">
        <v>0</v>
      </c>
      <c r="J6" s="85">
        <v>15000</v>
      </c>
      <c r="K6" s="83">
        <v>0</v>
      </c>
    </row>
    <row r="7" spans="2:13" ht="15.75" x14ac:dyDescent="0.25">
      <c r="B7" s="10"/>
      <c r="C7" s="106" t="s">
        <v>5</v>
      </c>
      <c r="D7" s="106" t="s">
        <v>31</v>
      </c>
      <c r="E7" s="106"/>
      <c r="F7" s="106"/>
      <c r="G7" s="107">
        <v>0</v>
      </c>
      <c r="H7" s="107">
        <v>2600</v>
      </c>
      <c r="I7" s="181">
        <v>0</v>
      </c>
      <c r="J7" s="107">
        <v>15000</v>
      </c>
      <c r="K7" s="108"/>
    </row>
    <row r="8" spans="2:13" ht="15.75" x14ac:dyDescent="0.25">
      <c r="B8" s="10"/>
      <c r="C8" s="106" t="s">
        <v>32</v>
      </c>
      <c r="D8" s="109" t="s">
        <v>33</v>
      </c>
      <c r="E8" s="109"/>
      <c r="F8" s="109"/>
      <c r="G8" s="107">
        <v>0</v>
      </c>
      <c r="H8" s="107">
        <v>0</v>
      </c>
      <c r="I8" s="181">
        <v>0</v>
      </c>
      <c r="J8" s="107">
        <v>0</v>
      </c>
      <c r="K8" s="108"/>
    </row>
    <row r="9" spans="2:13" ht="15.75" x14ac:dyDescent="0.25">
      <c r="B9" s="10"/>
      <c r="C9" s="106" t="s">
        <v>9</v>
      </c>
      <c r="D9" s="106" t="s">
        <v>34</v>
      </c>
      <c r="E9" s="106"/>
      <c r="F9" s="106"/>
      <c r="G9" s="107">
        <v>663.61</v>
      </c>
      <c r="H9" s="107">
        <v>400</v>
      </c>
      <c r="I9" s="181">
        <v>0</v>
      </c>
      <c r="J9" s="107">
        <v>0</v>
      </c>
      <c r="K9" s="110"/>
    </row>
    <row r="10" spans="2:13" ht="15.75" x14ac:dyDescent="0.25">
      <c r="B10" s="86"/>
      <c r="C10" s="87" t="s">
        <v>35</v>
      </c>
      <c r="D10" s="87" t="s">
        <v>36</v>
      </c>
      <c r="E10" s="88"/>
      <c r="F10" s="89"/>
      <c r="G10" s="90">
        <v>663.61</v>
      </c>
      <c r="H10" s="77">
        <v>400</v>
      </c>
      <c r="I10" s="182">
        <v>0</v>
      </c>
      <c r="J10" s="77">
        <v>0</v>
      </c>
      <c r="K10" s="91"/>
    </row>
    <row r="11" spans="2:13" ht="15.75" x14ac:dyDescent="0.25">
      <c r="B11" s="84" t="s">
        <v>11</v>
      </c>
      <c r="C11" s="84"/>
      <c r="D11" s="84" t="s">
        <v>37</v>
      </c>
      <c r="E11" s="84"/>
      <c r="F11" s="84"/>
      <c r="G11" s="82">
        <v>109881.2</v>
      </c>
      <c r="H11" s="82">
        <v>120500</v>
      </c>
      <c r="I11" s="82">
        <v>130300</v>
      </c>
      <c r="J11" s="82">
        <v>117500</v>
      </c>
      <c r="K11" s="83">
        <v>90.1</v>
      </c>
      <c r="L11" s="155"/>
      <c r="M11" s="156"/>
    </row>
    <row r="12" spans="2:13" x14ac:dyDescent="0.25">
      <c r="B12" s="10"/>
      <c r="C12" s="106" t="s">
        <v>38</v>
      </c>
      <c r="D12" s="109" t="s">
        <v>39</v>
      </c>
      <c r="E12" s="109"/>
      <c r="F12" s="109"/>
      <c r="G12" s="111">
        <v>2853.54</v>
      </c>
      <c r="H12" s="111">
        <v>8500</v>
      </c>
      <c r="I12" s="111">
        <v>4800</v>
      </c>
      <c r="J12" s="111">
        <v>9000</v>
      </c>
      <c r="K12" s="110">
        <v>187</v>
      </c>
    </row>
    <row r="13" spans="2:13" x14ac:dyDescent="0.25">
      <c r="B13" s="10"/>
      <c r="C13" s="112"/>
      <c r="D13" s="112" t="s">
        <v>40</v>
      </c>
      <c r="E13" s="113"/>
      <c r="F13" s="114"/>
      <c r="G13" s="111"/>
      <c r="H13" s="111"/>
      <c r="I13" s="111"/>
      <c r="J13" s="111"/>
      <c r="K13" s="110"/>
    </row>
    <row r="14" spans="2:13" x14ac:dyDescent="0.25">
      <c r="B14" s="10"/>
      <c r="C14" s="24" t="s">
        <v>41</v>
      </c>
      <c r="D14" s="24" t="s">
        <v>42</v>
      </c>
      <c r="E14" s="25"/>
      <c r="F14" s="26"/>
      <c r="G14" s="27">
        <v>663.61</v>
      </c>
      <c r="H14" s="68">
        <v>500</v>
      </c>
      <c r="I14" s="68">
        <v>0</v>
      </c>
      <c r="J14" s="68">
        <v>500</v>
      </c>
      <c r="K14" s="28"/>
    </row>
    <row r="15" spans="2:13" x14ac:dyDescent="0.25">
      <c r="B15" s="10"/>
      <c r="C15" s="24" t="s">
        <v>43</v>
      </c>
      <c r="D15" s="29" t="s">
        <v>44</v>
      </c>
      <c r="E15" s="30"/>
      <c r="F15" s="31"/>
      <c r="G15" s="27">
        <v>663.61</v>
      </c>
      <c r="H15" s="68">
        <v>500</v>
      </c>
      <c r="I15" s="68">
        <v>0</v>
      </c>
      <c r="J15" s="68">
        <v>500</v>
      </c>
      <c r="K15" s="28"/>
    </row>
    <row r="16" spans="2:13" x14ac:dyDescent="0.25">
      <c r="B16" s="10"/>
      <c r="C16" s="24" t="s">
        <v>45</v>
      </c>
      <c r="D16" s="29" t="s">
        <v>46</v>
      </c>
      <c r="E16" s="30"/>
      <c r="F16" s="31"/>
      <c r="G16" s="27">
        <v>1526.32</v>
      </c>
      <c r="H16" s="68">
        <v>1500</v>
      </c>
      <c r="I16" s="68">
        <v>0</v>
      </c>
      <c r="J16" s="68">
        <v>0</v>
      </c>
      <c r="K16" s="28"/>
    </row>
    <row r="17" spans="2:12" x14ac:dyDescent="0.25">
      <c r="B17" s="10"/>
      <c r="C17" s="24" t="s">
        <v>47</v>
      </c>
      <c r="D17" s="227" t="s">
        <v>48</v>
      </c>
      <c r="E17" s="228"/>
      <c r="F17" s="229"/>
      <c r="G17" s="27">
        <v>0</v>
      </c>
      <c r="H17" s="68">
        <v>6000</v>
      </c>
      <c r="I17" s="68">
        <v>4800</v>
      </c>
      <c r="J17" s="68">
        <v>4000</v>
      </c>
      <c r="K17" s="28"/>
    </row>
    <row r="18" spans="2:12" x14ac:dyDescent="0.25">
      <c r="B18" s="10"/>
      <c r="C18" s="24" t="s">
        <v>278</v>
      </c>
      <c r="D18" s="236" t="s">
        <v>279</v>
      </c>
      <c r="E18" s="237"/>
      <c r="F18" s="238"/>
      <c r="G18" s="27">
        <v>0</v>
      </c>
      <c r="H18" s="68">
        <v>0</v>
      </c>
      <c r="I18" s="68">
        <v>0</v>
      </c>
      <c r="J18" s="68">
        <v>4000</v>
      </c>
      <c r="K18" s="28"/>
    </row>
    <row r="19" spans="2:12" x14ac:dyDescent="0.25">
      <c r="B19" s="10"/>
      <c r="C19" s="106" t="s">
        <v>49</v>
      </c>
      <c r="D19" s="120" t="s">
        <v>50</v>
      </c>
      <c r="E19" s="120"/>
      <c r="F19" s="120"/>
      <c r="G19" s="111">
        <v>3583.52</v>
      </c>
      <c r="H19" s="111">
        <v>4100</v>
      </c>
      <c r="I19" s="111">
        <v>2400</v>
      </c>
      <c r="J19" s="111">
        <v>3000</v>
      </c>
      <c r="K19" s="110">
        <v>187</v>
      </c>
    </row>
    <row r="20" spans="2:12" x14ac:dyDescent="0.25">
      <c r="B20" s="10"/>
      <c r="C20" s="24" t="s">
        <v>51</v>
      </c>
      <c r="D20" s="24" t="s">
        <v>52</v>
      </c>
      <c r="E20" s="25"/>
      <c r="F20" s="26"/>
      <c r="G20" s="189">
        <v>1327.23</v>
      </c>
      <c r="H20" s="68">
        <v>1500</v>
      </c>
      <c r="I20" s="68">
        <v>1300</v>
      </c>
      <c r="J20" s="68">
        <v>0</v>
      </c>
      <c r="K20" s="28"/>
      <c r="L20" s="188"/>
    </row>
    <row r="21" spans="2:12" x14ac:dyDescent="0.25">
      <c r="B21" s="10"/>
      <c r="C21" s="10" t="s">
        <v>53</v>
      </c>
      <c r="D21" s="190" t="s">
        <v>54</v>
      </c>
      <c r="E21" s="190"/>
      <c r="F21" s="190"/>
      <c r="G21" s="27">
        <v>663.61</v>
      </c>
      <c r="H21" s="68">
        <v>1000</v>
      </c>
      <c r="I21" s="68">
        <v>0</v>
      </c>
      <c r="J21" s="68">
        <v>1000</v>
      </c>
      <c r="K21" s="28"/>
    </row>
    <row r="22" spans="2:12" x14ac:dyDescent="0.25">
      <c r="B22" s="10"/>
      <c r="C22" s="24" t="s">
        <v>55</v>
      </c>
      <c r="D22" s="24" t="s">
        <v>56</v>
      </c>
      <c r="E22" s="25"/>
      <c r="F22" s="26"/>
      <c r="G22" s="189">
        <v>663.61</v>
      </c>
      <c r="H22" s="68">
        <v>1000</v>
      </c>
      <c r="I22" s="68">
        <v>500</v>
      </c>
      <c r="J22" s="68">
        <v>1000</v>
      </c>
      <c r="K22" s="28"/>
    </row>
    <row r="23" spans="2:12" x14ac:dyDescent="0.25">
      <c r="B23" s="10"/>
      <c r="C23" s="10" t="s">
        <v>57</v>
      </c>
      <c r="D23" s="32" t="s">
        <v>58</v>
      </c>
      <c r="E23" s="32"/>
      <c r="F23" s="32"/>
      <c r="G23" s="27">
        <v>929.07</v>
      </c>
      <c r="H23" s="68">
        <v>600</v>
      </c>
      <c r="I23" s="68">
        <v>600</v>
      </c>
      <c r="J23" s="68">
        <v>1000</v>
      </c>
      <c r="K23" s="28"/>
    </row>
    <row r="24" spans="2:12" x14ac:dyDescent="0.25">
      <c r="B24" s="10"/>
      <c r="C24" s="106" t="s">
        <v>59</v>
      </c>
      <c r="D24" s="106" t="s">
        <v>60</v>
      </c>
      <c r="E24" s="106"/>
      <c r="F24" s="106"/>
      <c r="G24" s="107">
        <v>68737.14</v>
      </c>
      <c r="H24" s="107">
        <v>100000</v>
      </c>
      <c r="I24" s="107">
        <v>120400</v>
      </c>
      <c r="J24" s="107">
        <v>102600</v>
      </c>
      <c r="K24" s="110">
        <v>85.2</v>
      </c>
    </row>
    <row r="25" spans="2:12" x14ac:dyDescent="0.25">
      <c r="B25" s="10"/>
      <c r="C25" s="33" t="s">
        <v>61</v>
      </c>
      <c r="D25" s="191" t="s">
        <v>62</v>
      </c>
      <c r="E25" s="191"/>
      <c r="F25" s="191"/>
      <c r="G25" s="34">
        <v>44249.78</v>
      </c>
      <c r="H25" s="34">
        <v>62200</v>
      </c>
      <c r="I25" s="34">
        <v>70800</v>
      </c>
      <c r="J25" s="34">
        <v>62000</v>
      </c>
      <c r="K25" s="53"/>
    </row>
    <row r="26" spans="2:12" x14ac:dyDescent="0.25">
      <c r="B26" s="10"/>
      <c r="C26" s="24" t="s">
        <v>63</v>
      </c>
      <c r="D26" s="24" t="s">
        <v>64</v>
      </c>
      <c r="E26" s="25"/>
      <c r="F26" s="26"/>
      <c r="G26" s="158">
        <v>398.17</v>
      </c>
      <c r="H26" s="21">
        <v>400</v>
      </c>
      <c r="I26" s="21">
        <v>400</v>
      </c>
      <c r="J26" s="21">
        <v>500</v>
      </c>
      <c r="K26" s="28"/>
    </row>
    <row r="27" spans="2:12" x14ac:dyDescent="0.25">
      <c r="B27" s="10"/>
      <c r="C27" s="10" t="s">
        <v>65</v>
      </c>
      <c r="D27" s="29" t="s">
        <v>66</v>
      </c>
      <c r="E27" s="30"/>
      <c r="F27" s="31"/>
      <c r="G27" s="22">
        <v>6636.14</v>
      </c>
      <c r="H27" s="21">
        <v>10500</v>
      </c>
      <c r="I27" s="21">
        <v>14000</v>
      </c>
      <c r="J27" s="21">
        <v>13000</v>
      </c>
      <c r="K27" s="28"/>
    </row>
    <row r="28" spans="2:12" x14ac:dyDescent="0.25">
      <c r="B28" s="10"/>
      <c r="C28" s="10" t="s">
        <v>67</v>
      </c>
      <c r="D28" s="29" t="s">
        <v>284</v>
      </c>
      <c r="E28" s="30"/>
      <c r="F28" s="31"/>
      <c r="G28" s="22">
        <v>1327.23</v>
      </c>
      <c r="H28" s="21">
        <v>2000</v>
      </c>
      <c r="I28" s="21">
        <v>700</v>
      </c>
      <c r="J28" s="21">
        <v>5000</v>
      </c>
      <c r="K28" s="28"/>
    </row>
    <row r="29" spans="2:12" x14ac:dyDescent="0.25">
      <c r="B29" s="10"/>
      <c r="C29" s="10" t="s">
        <v>68</v>
      </c>
      <c r="D29" s="29" t="s">
        <v>69</v>
      </c>
      <c r="E29" s="30"/>
      <c r="F29" s="31"/>
      <c r="G29" s="22">
        <v>9343.68</v>
      </c>
      <c r="H29" s="21">
        <v>10800</v>
      </c>
      <c r="I29" s="21">
        <v>7000</v>
      </c>
      <c r="J29" s="21">
        <v>2500</v>
      </c>
      <c r="K29" s="28"/>
    </row>
    <row r="30" spans="2:12" x14ac:dyDescent="0.25">
      <c r="B30" s="10"/>
      <c r="C30" s="10" t="s">
        <v>70</v>
      </c>
      <c r="D30" s="24" t="s">
        <v>71</v>
      </c>
      <c r="E30" s="25"/>
      <c r="F30" s="26"/>
      <c r="G30" s="22">
        <v>11945.05</v>
      </c>
      <c r="H30" s="21">
        <v>25000</v>
      </c>
      <c r="I30" s="21">
        <v>24000</v>
      </c>
      <c r="J30" s="21">
        <v>26000</v>
      </c>
      <c r="K30" s="28"/>
    </row>
    <row r="31" spans="2:12" x14ac:dyDescent="0.25">
      <c r="B31" s="10"/>
      <c r="C31" s="36" t="s">
        <v>72</v>
      </c>
      <c r="D31" s="24" t="s">
        <v>73</v>
      </c>
      <c r="E31" s="25"/>
      <c r="F31" s="26"/>
      <c r="G31" s="22">
        <v>1327.23</v>
      </c>
      <c r="H31" s="21">
        <v>1000</v>
      </c>
      <c r="I31" s="21">
        <v>3000</v>
      </c>
      <c r="J31" s="21">
        <v>2000</v>
      </c>
      <c r="K31" s="28"/>
    </row>
    <row r="32" spans="2:12" x14ac:dyDescent="0.25">
      <c r="B32" s="10"/>
      <c r="C32" s="24" t="s">
        <v>74</v>
      </c>
      <c r="D32" s="29" t="s">
        <v>75</v>
      </c>
      <c r="E32" s="30"/>
      <c r="F32" s="31"/>
      <c r="G32" s="22">
        <v>3318.07</v>
      </c>
      <c r="H32" s="21">
        <v>3000</v>
      </c>
      <c r="I32" s="21">
        <v>4700</v>
      </c>
      <c r="J32" s="21">
        <v>3000</v>
      </c>
      <c r="K32" s="28"/>
    </row>
    <row r="33" spans="2:11" x14ac:dyDescent="0.25">
      <c r="B33" s="10"/>
      <c r="C33" s="10" t="s">
        <v>76</v>
      </c>
      <c r="D33" s="230" t="s">
        <v>77</v>
      </c>
      <c r="E33" s="231"/>
      <c r="F33" s="232"/>
      <c r="G33" s="22">
        <v>7963.37</v>
      </c>
      <c r="H33" s="21">
        <v>7000</v>
      </c>
      <c r="I33" s="21">
        <v>11300</v>
      </c>
      <c r="J33" s="21">
        <v>7000</v>
      </c>
      <c r="K33" s="28"/>
    </row>
    <row r="34" spans="2:11" x14ac:dyDescent="0.25">
      <c r="B34" s="10"/>
      <c r="C34" s="10" t="s">
        <v>78</v>
      </c>
      <c r="D34" s="37" t="s">
        <v>79</v>
      </c>
      <c r="E34" s="38"/>
      <c r="F34" s="39"/>
      <c r="G34" s="22">
        <v>1327.23</v>
      </c>
      <c r="H34" s="21">
        <v>2500</v>
      </c>
      <c r="I34" s="21">
        <v>2000</v>
      </c>
      <c r="J34" s="21">
        <v>2000</v>
      </c>
      <c r="K34" s="28"/>
    </row>
    <row r="35" spans="2:11" x14ac:dyDescent="0.25">
      <c r="B35" s="10"/>
      <c r="C35" s="10" t="s">
        <v>80</v>
      </c>
      <c r="D35" s="37" t="s">
        <v>81</v>
      </c>
      <c r="E35" s="38"/>
      <c r="F35" s="39"/>
      <c r="G35" s="22">
        <v>663.61</v>
      </c>
      <c r="H35" s="21">
        <v>0</v>
      </c>
      <c r="I35" s="21">
        <v>0</v>
      </c>
      <c r="J35" s="21">
        <v>0</v>
      </c>
      <c r="K35" s="28"/>
    </row>
    <row r="36" spans="2:11" x14ac:dyDescent="0.25">
      <c r="B36" s="10"/>
      <c r="C36" s="10" t="s">
        <v>287</v>
      </c>
      <c r="D36" s="40" t="s">
        <v>117</v>
      </c>
      <c r="E36" s="41"/>
      <c r="F36" s="42"/>
      <c r="G36" s="27">
        <v>0</v>
      </c>
      <c r="H36" s="68">
        <v>0</v>
      </c>
      <c r="I36" s="68">
        <v>0</v>
      </c>
      <c r="J36" s="68">
        <v>1000</v>
      </c>
      <c r="K36" s="28"/>
    </row>
    <row r="37" spans="2:11" x14ac:dyDescent="0.25">
      <c r="B37" s="10"/>
      <c r="C37" s="10" t="s">
        <v>288</v>
      </c>
      <c r="D37" s="40" t="s">
        <v>118</v>
      </c>
      <c r="E37" s="41"/>
      <c r="F37" s="42"/>
      <c r="G37" s="27">
        <v>0</v>
      </c>
      <c r="H37" s="68">
        <v>0</v>
      </c>
      <c r="I37" s="68">
        <v>3700</v>
      </c>
      <c r="J37" s="68">
        <v>0</v>
      </c>
      <c r="K37" s="28"/>
    </row>
    <row r="38" spans="2:11" x14ac:dyDescent="0.25">
      <c r="B38" s="10"/>
      <c r="C38" s="33" t="s">
        <v>82</v>
      </c>
      <c r="D38" s="33" t="s">
        <v>83</v>
      </c>
      <c r="E38" s="33"/>
      <c r="F38" s="33"/>
      <c r="G38" s="57">
        <v>5640.72</v>
      </c>
      <c r="H38" s="57">
        <v>6700</v>
      </c>
      <c r="I38" s="57">
        <v>13600</v>
      </c>
      <c r="J38" s="57">
        <v>13300</v>
      </c>
      <c r="K38" s="53"/>
    </row>
    <row r="39" spans="2:11" x14ac:dyDescent="0.25">
      <c r="B39" s="10"/>
      <c r="C39" s="10" t="s">
        <v>84</v>
      </c>
      <c r="D39" s="233" t="s">
        <v>85</v>
      </c>
      <c r="E39" s="234"/>
      <c r="F39" s="235"/>
      <c r="G39" s="27">
        <v>1725.4</v>
      </c>
      <c r="H39" s="68">
        <v>3000</v>
      </c>
      <c r="I39" s="68">
        <v>0</v>
      </c>
      <c r="J39" s="68">
        <v>0</v>
      </c>
      <c r="K39" s="28"/>
    </row>
    <row r="40" spans="2:11" x14ac:dyDescent="0.25">
      <c r="B40" s="10"/>
      <c r="C40" s="10" t="s">
        <v>86</v>
      </c>
      <c r="D40" s="40" t="s">
        <v>87</v>
      </c>
      <c r="E40" s="41"/>
      <c r="F40" s="42"/>
      <c r="G40" s="27">
        <v>663.61</v>
      </c>
      <c r="H40" s="68">
        <v>700</v>
      </c>
      <c r="I40" s="68">
        <v>100</v>
      </c>
      <c r="J40" s="68">
        <v>300</v>
      </c>
      <c r="K40" s="28"/>
    </row>
    <row r="41" spans="2:11" x14ac:dyDescent="0.25">
      <c r="B41" s="10"/>
      <c r="C41" s="10" t="s">
        <v>88</v>
      </c>
      <c r="D41" s="40" t="s">
        <v>89</v>
      </c>
      <c r="E41" s="41"/>
      <c r="F41" s="42"/>
      <c r="G41" s="22">
        <v>1990.84</v>
      </c>
      <c r="H41" s="21">
        <v>1500</v>
      </c>
      <c r="I41" s="21">
        <v>3000</v>
      </c>
      <c r="J41" s="21">
        <v>3000</v>
      </c>
      <c r="K41" s="28"/>
    </row>
    <row r="42" spans="2:11" x14ac:dyDescent="0.25">
      <c r="B42" s="10"/>
      <c r="C42" s="10"/>
      <c r="D42" s="40" t="s">
        <v>90</v>
      </c>
      <c r="E42" s="41"/>
      <c r="F42" s="42"/>
      <c r="G42" s="21">
        <v>0</v>
      </c>
      <c r="H42" s="21">
        <v>0</v>
      </c>
      <c r="I42" s="21">
        <v>0</v>
      </c>
      <c r="J42" s="21">
        <v>0</v>
      </c>
      <c r="K42" s="28"/>
    </row>
    <row r="43" spans="2:11" x14ac:dyDescent="0.25">
      <c r="B43" s="10"/>
      <c r="C43" s="10"/>
      <c r="D43" s="40" t="s">
        <v>91</v>
      </c>
      <c r="E43" s="41"/>
      <c r="F43" s="42"/>
      <c r="G43" s="21">
        <v>0</v>
      </c>
      <c r="H43" s="21">
        <v>0</v>
      </c>
      <c r="I43" s="21">
        <v>0</v>
      </c>
      <c r="J43" s="21">
        <v>0</v>
      </c>
      <c r="K43" s="28"/>
    </row>
    <row r="44" spans="2:11" x14ac:dyDescent="0.25">
      <c r="B44" s="10"/>
      <c r="C44" s="10"/>
      <c r="D44" s="40" t="s">
        <v>92</v>
      </c>
      <c r="E44" s="41"/>
      <c r="F44" s="42"/>
      <c r="G44" s="21">
        <v>0</v>
      </c>
      <c r="H44" s="21">
        <v>0</v>
      </c>
      <c r="I44" s="21">
        <v>0</v>
      </c>
      <c r="J44" s="21">
        <v>0</v>
      </c>
      <c r="K44" s="28"/>
    </row>
    <row r="45" spans="2:11" x14ac:dyDescent="0.25">
      <c r="B45" s="10"/>
      <c r="C45" s="10"/>
      <c r="D45" s="40" t="s">
        <v>93</v>
      </c>
      <c r="E45" s="41"/>
      <c r="F45" s="42"/>
      <c r="G45" s="21">
        <v>0</v>
      </c>
      <c r="H45" s="21">
        <v>0</v>
      </c>
      <c r="I45" s="21">
        <v>0</v>
      </c>
      <c r="J45" s="21">
        <v>0</v>
      </c>
      <c r="K45" s="28"/>
    </row>
    <row r="46" spans="2:11" x14ac:dyDescent="0.25">
      <c r="B46" s="10"/>
      <c r="C46" s="10"/>
      <c r="D46" s="40" t="s">
        <v>94</v>
      </c>
      <c r="E46" s="41"/>
      <c r="F46" s="42"/>
      <c r="G46" s="21">
        <v>0</v>
      </c>
      <c r="H46" s="21">
        <v>0</v>
      </c>
      <c r="I46" s="21">
        <v>0</v>
      </c>
      <c r="J46" s="21">
        <v>0</v>
      </c>
      <c r="K46" s="28"/>
    </row>
    <row r="47" spans="2:11" x14ac:dyDescent="0.25">
      <c r="B47" s="10"/>
      <c r="C47" s="10"/>
      <c r="D47" s="40" t="s">
        <v>95</v>
      </c>
      <c r="E47" s="41"/>
      <c r="F47" s="42"/>
      <c r="G47" s="21">
        <v>64.88</v>
      </c>
      <c r="H47" s="21">
        <v>0</v>
      </c>
      <c r="I47" s="21">
        <v>0</v>
      </c>
      <c r="J47" s="21">
        <v>0</v>
      </c>
      <c r="K47" s="28"/>
    </row>
    <row r="48" spans="2:11" x14ac:dyDescent="0.25">
      <c r="B48" s="10"/>
      <c r="C48" s="10"/>
      <c r="D48" s="40" t="s">
        <v>96</v>
      </c>
      <c r="E48" s="43"/>
      <c r="F48" s="42"/>
      <c r="G48" s="21">
        <v>0</v>
      </c>
      <c r="H48" s="21">
        <v>0</v>
      </c>
      <c r="I48" s="21">
        <v>0</v>
      </c>
      <c r="J48" s="21">
        <v>0</v>
      </c>
      <c r="K48" s="28"/>
    </row>
    <row r="49" spans="2:11" x14ac:dyDescent="0.25">
      <c r="B49" s="10"/>
      <c r="C49" s="10"/>
      <c r="D49" s="40" t="s">
        <v>97</v>
      </c>
      <c r="E49" s="41"/>
      <c r="F49" s="42"/>
      <c r="G49" s="21">
        <v>0</v>
      </c>
      <c r="H49" s="131">
        <v>0</v>
      </c>
      <c r="I49" s="131">
        <v>0</v>
      </c>
      <c r="J49" s="21">
        <v>0</v>
      </c>
      <c r="K49" s="28"/>
    </row>
    <row r="50" spans="2:11" x14ac:dyDescent="0.25">
      <c r="B50" s="10"/>
      <c r="C50" s="10"/>
      <c r="D50" s="40" t="s">
        <v>98</v>
      </c>
      <c r="E50" s="38"/>
      <c r="F50" s="42"/>
      <c r="G50" s="21">
        <v>0</v>
      </c>
      <c r="H50" s="21">
        <v>0</v>
      </c>
      <c r="I50" s="21">
        <v>0</v>
      </c>
      <c r="J50" s="21">
        <v>0</v>
      </c>
      <c r="K50" s="28"/>
    </row>
    <row r="51" spans="2:11" x14ac:dyDescent="0.25">
      <c r="B51" s="10"/>
      <c r="C51" s="10" t="s">
        <v>99</v>
      </c>
      <c r="D51" s="40" t="s">
        <v>100</v>
      </c>
      <c r="E51" s="41"/>
      <c r="F51" s="42"/>
      <c r="G51" s="21">
        <v>1260.8699999999999</v>
      </c>
      <c r="H51" s="21">
        <v>1500</v>
      </c>
      <c r="I51" s="21">
        <v>0</v>
      </c>
      <c r="J51" s="21">
        <v>0</v>
      </c>
      <c r="K51" s="28"/>
    </row>
    <row r="52" spans="2:11" x14ac:dyDescent="0.25">
      <c r="B52" s="10"/>
      <c r="C52" s="10" t="s">
        <v>101</v>
      </c>
      <c r="D52" s="233" t="s">
        <v>102</v>
      </c>
      <c r="E52" s="234"/>
      <c r="F52" s="235"/>
      <c r="G52" s="21">
        <v>0</v>
      </c>
      <c r="H52" s="21">
        <v>0</v>
      </c>
      <c r="I52" s="21">
        <v>10500</v>
      </c>
      <c r="J52" s="21">
        <v>10000</v>
      </c>
      <c r="K52" s="28"/>
    </row>
    <row r="53" spans="2:11" x14ac:dyDescent="0.25">
      <c r="B53" s="10"/>
      <c r="C53" s="33" t="s">
        <v>103</v>
      </c>
      <c r="D53" s="33" t="s">
        <v>104</v>
      </c>
      <c r="E53" s="33"/>
      <c r="F53" s="33"/>
      <c r="G53" s="34">
        <v>13537.73</v>
      </c>
      <c r="H53" s="34">
        <v>21700</v>
      </c>
      <c r="I53" s="34">
        <v>21000</v>
      </c>
      <c r="J53" s="34">
        <v>17300</v>
      </c>
      <c r="K53" s="53"/>
    </row>
    <row r="54" spans="2:11" x14ac:dyDescent="0.25">
      <c r="B54" s="10"/>
      <c r="C54" s="24" t="s">
        <v>105</v>
      </c>
      <c r="D54" s="233" t="s">
        <v>280</v>
      </c>
      <c r="E54" s="234"/>
      <c r="F54" s="235"/>
      <c r="G54" s="44">
        <v>7299.75</v>
      </c>
      <c r="H54" s="76">
        <v>5600</v>
      </c>
      <c r="I54" s="76">
        <v>8700</v>
      </c>
      <c r="J54" s="76">
        <v>0</v>
      </c>
      <c r="K54" s="28"/>
    </row>
    <row r="55" spans="2:11" x14ac:dyDescent="0.25">
      <c r="B55" s="10"/>
      <c r="C55" s="24"/>
      <c r="D55" s="45" t="s">
        <v>281</v>
      </c>
      <c r="E55" s="46"/>
      <c r="F55" s="47"/>
      <c r="G55" s="27">
        <v>2654.46</v>
      </c>
      <c r="H55" s="68">
        <v>3000</v>
      </c>
      <c r="I55" s="68">
        <v>0</v>
      </c>
      <c r="J55" s="68">
        <v>3400</v>
      </c>
      <c r="K55" s="28"/>
    </row>
    <row r="56" spans="2:11" x14ac:dyDescent="0.25">
      <c r="B56" s="10"/>
      <c r="C56" s="24"/>
      <c r="D56" s="45" t="s">
        <v>282</v>
      </c>
      <c r="E56" s="46"/>
      <c r="F56" s="47"/>
      <c r="G56" s="27">
        <v>1592.67</v>
      </c>
      <c r="H56" s="68">
        <v>2000</v>
      </c>
      <c r="I56" s="68">
        <v>0</v>
      </c>
      <c r="J56" s="68">
        <v>2000</v>
      </c>
      <c r="K56" s="28"/>
    </row>
    <row r="57" spans="2:11" x14ac:dyDescent="0.25">
      <c r="B57" s="10"/>
      <c r="C57" s="24"/>
      <c r="D57" s="45" t="s">
        <v>106</v>
      </c>
      <c r="E57" s="46"/>
      <c r="F57" s="47"/>
      <c r="G57" s="27">
        <v>398.17</v>
      </c>
      <c r="H57" s="68">
        <v>600</v>
      </c>
      <c r="I57" s="68">
        <v>0</v>
      </c>
      <c r="J57" s="68">
        <v>600</v>
      </c>
      <c r="K57" s="28"/>
    </row>
    <row r="58" spans="2:11" x14ac:dyDescent="0.25">
      <c r="B58" s="10"/>
      <c r="C58" s="10"/>
      <c r="D58" s="45" t="s">
        <v>297</v>
      </c>
      <c r="E58" s="46"/>
      <c r="F58" s="47"/>
      <c r="G58" s="27">
        <v>1327.23</v>
      </c>
      <c r="H58" s="68">
        <v>3000</v>
      </c>
      <c r="I58" s="68">
        <v>0</v>
      </c>
      <c r="J58" s="68">
        <v>1000</v>
      </c>
      <c r="K58" s="28"/>
    </row>
    <row r="59" spans="2:11" x14ac:dyDescent="0.25">
      <c r="B59" s="10"/>
      <c r="C59" s="24"/>
      <c r="D59" s="37" t="s">
        <v>107</v>
      </c>
      <c r="E59" s="38"/>
      <c r="F59" s="39"/>
      <c r="G59" s="27">
        <v>1327.23</v>
      </c>
      <c r="H59" s="68">
        <v>0</v>
      </c>
      <c r="I59" s="68">
        <v>0</v>
      </c>
      <c r="J59" s="68">
        <v>300</v>
      </c>
      <c r="K59" s="28"/>
    </row>
    <row r="60" spans="2:11" x14ac:dyDescent="0.25">
      <c r="B60" s="10"/>
      <c r="C60" s="10" t="s">
        <v>108</v>
      </c>
      <c r="D60" s="37" t="s">
        <v>109</v>
      </c>
      <c r="E60" s="38"/>
      <c r="F60" s="39"/>
      <c r="G60" s="27">
        <v>663.61</v>
      </c>
      <c r="H60" s="68">
        <v>1000</v>
      </c>
      <c r="I60" s="68">
        <v>1000</v>
      </c>
      <c r="J60" s="68">
        <v>1000</v>
      </c>
      <c r="K60" s="28"/>
    </row>
    <row r="61" spans="2:11" x14ac:dyDescent="0.25">
      <c r="B61" s="10"/>
      <c r="C61" s="10" t="s">
        <v>110</v>
      </c>
      <c r="D61" s="40" t="s">
        <v>111</v>
      </c>
      <c r="E61" s="41"/>
      <c r="F61" s="42"/>
      <c r="G61" s="27">
        <v>4645.29</v>
      </c>
      <c r="H61" s="68">
        <v>5000</v>
      </c>
      <c r="I61" s="68">
        <v>5600</v>
      </c>
      <c r="J61" s="68">
        <v>5000</v>
      </c>
      <c r="K61" s="28"/>
    </row>
    <row r="62" spans="2:11" x14ac:dyDescent="0.25">
      <c r="B62" s="10"/>
      <c r="C62" s="10" t="s">
        <v>112</v>
      </c>
      <c r="D62" s="40" t="s">
        <v>283</v>
      </c>
      <c r="E62" s="41"/>
      <c r="F62" s="42"/>
      <c r="G62" s="27">
        <v>265.44</v>
      </c>
      <c r="H62" s="68">
        <v>500</v>
      </c>
      <c r="I62" s="68">
        <v>200</v>
      </c>
      <c r="J62" s="68">
        <v>3000</v>
      </c>
      <c r="K62" s="28"/>
    </row>
    <row r="63" spans="2:11" x14ac:dyDescent="0.25">
      <c r="B63" s="10"/>
      <c r="C63" s="10" t="s">
        <v>113</v>
      </c>
      <c r="D63" s="40" t="s">
        <v>114</v>
      </c>
      <c r="E63" s="41"/>
      <c r="F63" s="42"/>
      <c r="G63" s="27">
        <v>663.61</v>
      </c>
      <c r="H63" s="68">
        <v>1000</v>
      </c>
      <c r="I63" s="68">
        <v>2400</v>
      </c>
      <c r="J63" s="68">
        <v>1000</v>
      </c>
      <c r="K63" s="28"/>
    </row>
    <row r="64" spans="2:11" x14ac:dyDescent="0.25">
      <c r="B64" s="10"/>
      <c r="C64" s="10" t="s">
        <v>115</v>
      </c>
      <c r="D64" s="40" t="s">
        <v>116</v>
      </c>
      <c r="E64" s="41"/>
      <c r="F64" s="42"/>
      <c r="G64" s="27">
        <v>0</v>
      </c>
      <c r="H64" s="68">
        <v>0</v>
      </c>
      <c r="I64" s="68">
        <v>3100</v>
      </c>
      <c r="J64" s="68">
        <v>0</v>
      </c>
      <c r="K64" s="28"/>
    </row>
    <row r="65" spans="2:12" x14ac:dyDescent="0.25">
      <c r="B65" s="74"/>
      <c r="C65" s="33" t="s">
        <v>119</v>
      </c>
      <c r="D65" s="191" t="s">
        <v>120</v>
      </c>
      <c r="E65" s="191"/>
      <c r="F65" s="191"/>
      <c r="G65" s="34">
        <v>5308.92</v>
      </c>
      <c r="H65" s="34">
        <v>15000</v>
      </c>
      <c r="I65" s="34">
        <v>15000</v>
      </c>
      <c r="J65" s="34">
        <v>10000</v>
      </c>
      <c r="K65" s="53"/>
      <c r="L65" s="157"/>
    </row>
    <row r="66" spans="2:12" x14ac:dyDescent="0.25">
      <c r="B66" s="10"/>
      <c r="C66" s="112" t="s">
        <v>121</v>
      </c>
      <c r="D66" s="112" t="s">
        <v>122</v>
      </c>
      <c r="E66" s="113"/>
      <c r="F66" s="114"/>
      <c r="G66" s="192">
        <v>10418.73</v>
      </c>
      <c r="H66" s="107">
        <v>2400</v>
      </c>
      <c r="I66" s="107">
        <v>2400</v>
      </c>
      <c r="J66" s="107">
        <v>2400</v>
      </c>
      <c r="K66" s="110">
        <v>100</v>
      </c>
    </row>
    <row r="67" spans="2:12" x14ac:dyDescent="0.25">
      <c r="B67" s="10"/>
      <c r="C67" s="24" t="s">
        <v>123</v>
      </c>
      <c r="D67" s="190" t="s">
        <v>124</v>
      </c>
      <c r="E67" s="190"/>
      <c r="F67" s="190"/>
      <c r="G67" s="22">
        <v>4645.3</v>
      </c>
      <c r="H67" s="21">
        <v>0</v>
      </c>
      <c r="I67" s="21">
        <v>0</v>
      </c>
      <c r="J67" s="21">
        <v>0</v>
      </c>
      <c r="K67" s="28"/>
    </row>
    <row r="68" spans="2:12" x14ac:dyDescent="0.25">
      <c r="B68" s="10"/>
      <c r="C68" s="24" t="s">
        <v>125</v>
      </c>
      <c r="D68" s="48" t="s">
        <v>126</v>
      </c>
      <c r="E68" s="49"/>
      <c r="F68" s="50"/>
      <c r="G68" s="22">
        <v>3318.07</v>
      </c>
      <c r="H68" s="21">
        <v>0</v>
      </c>
      <c r="I68" s="21">
        <v>0</v>
      </c>
      <c r="J68" s="21">
        <v>0</v>
      </c>
      <c r="K68" s="28"/>
    </row>
    <row r="69" spans="2:12" x14ac:dyDescent="0.25">
      <c r="B69" s="10"/>
      <c r="C69" s="24" t="s">
        <v>127</v>
      </c>
      <c r="D69" s="48" t="s">
        <v>128</v>
      </c>
      <c r="E69" s="49"/>
      <c r="F69" s="50"/>
      <c r="G69" s="22">
        <v>265.44</v>
      </c>
      <c r="H69" s="21">
        <v>200</v>
      </c>
      <c r="I69" s="21">
        <v>200</v>
      </c>
      <c r="J69" s="21">
        <v>200</v>
      </c>
      <c r="K69" s="28"/>
    </row>
    <row r="70" spans="2:12" x14ac:dyDescent="0.25">
      <c r="B70" s="10"/>
      <c r="C70" s="24" t="s">
        <v>129</v>
      </c>
      <c r="D70" s="24" t="s">
        <v>130</v>
      </c>
      <c r="E70" s="25"/>
      <c r="F70" s="26"/>
      <c r="G70" s="22">
        <v>1990.84</v>
      </c>
      <c r="H70" s="21">
        <v>2000</v>
      </c>
      <c r="I70" s="21">
        <v>2000</v>
      </c>
      <c r="J70" s="21">
        <v>2000</v>
      </c>
      <c r="K70" s="28"/>
    </row>
    <row r="71" spans="2:12" x14ac:dyDescent="0.25">
      <c r="B71" s="10"/>
      <c r="C71" s="24" t="s">
        <v>127</v>
      </c>
      <c r="D71" s="29" t="s">
        <v>131</v>
      </c>
      <c r="E71" s="30"/>
      <c r="F71" s="31"/>
      <c r="G71" s="22">
        <v>199.08</v>
      </c>
      <c r="H71" s="21">
        <v>200</v>
      </c>
      <c r="I71" s="21">
        <v>200</v>
      </c>
      <c r="J71" s="21">
        <v>200</v>
      </c>
      <c r="K71" s="28"/>
    </row>
    <row r="72" spans="2:12" x14ac:dyDescent="0.25">
      <c r="B72" s="10"/>
      <c r="C72" s="112" t="s">
        <v>132</v>
      </c>
      <c r="D72" s="116" t="s">
        <v>133</v>
      </c>
      <c r="E72" s="117"/>
      <c r="F72" s="118"/>
      <c r="G72" s="111">
        <v>663.61</v>
      </c>
      <c r="H72" s="111">
        <v>500</v>
      </c>
      <c r="I72" s="111">
        <v>300</v>
      </c>
      <c r="J72" s="111">
        <v>500</v>
      </c>
      <c r="K72" s="110">
        <v>166</v>
      </c>
    </row>
    <row r="73" spans="2:12" x14ac:dyDescent="0.25">
      <c r="B73" s="51"/>
      <c r="C73" s="106" t="s">
        <v>134</v>
      </c>
      <c r="D73" s="106" t="s">
        <v>135</v>
      </c>
      <c r="E73" s="106"/>
      <c r="F73" s="106"/>
      <c r="G73" s="107">
        <v>19642.97</v>
      </c>
      <c r="H73" s="119">
        <v>5000</v>
      </c>
      <c r="I73" s="119">
        <v>0</v>
      </c>
      <c r="J73" s="119">
        <v>0</v>
      </c>
      <c r="K73" s="110"/>
    </row>
    <row r="74" spans="2:12" x14ac:dyDescent="0.25">
      <c r="B74" s="51"/>
      <c r="C74" s="106" t="s">
        <v>136</v>
      </c>
      <c r="D74" s="113" t="s">
        <v>137</v>
      </c>
      <c r="E74" s="113"/>
      <c r="F74" s="114"/>
      <c r="G74" s="107">
        <v>3981.69</v>
      </c>
      <c r="H74" s="119">
        <v>0</v>
      </c>
      <c r="I74" s="119">
        <v>0</v>
      </c>
      <c r="J74" s="119">
        <v>0</v>
      </c>
      <c r="K74" s="110"/>
    </row>
    <row r="75" spans="2:12" ht="15.75" x14ac:dyDescent="0.25">
      <c r="B75" s="92" t="s">
        <v>13</v>
      </c>
      <c r="C75" s="92"/>
      <c r="D75" s="92" t="s">
        <v>138</v>
      </c>
      <c r="E75" s="92"/>
      <c r="F75" s="92"/>
      <c r="G75" s="93">
        <v>50501</v>
      </c>
      <c r="H75" s="93">
        <v>63000</v>
      </c>
      <c r="I75" s="93">
        <v>65000</v>
      </c>
      <c r="J75" s="93">
        <v>62400</v>
      </c>
      <c r="K75" s="94">
        <v>96</v>
      </c>
    </row>
    <row r="76" spans="2:12" x14ac:dyDescent="0.25">
      <c r="B76" s="10"/>
      <c r="C76" s="106" t="s">
        <v>139</v>
      </c>
      <c r="D76" s="115" t="s">
        <v>140</v>
      </c>
      <c r="E76" s="115"/>
      <c r="F76" s="115"/>
      <c r="G76" s="107">
        <v>11148.69</v>
      </c>
      <c r="H76" s="107">
        <v>17300</v>
      </c>
      <c r="I76" s="107">
        <v>20000</v>
      </c>
      <c r="J76" s="107">
        <v>20200</v>
      </c>
      <c r="K76" s="110">
        <v>100</v>
      </c>
    </row>
    <row r="77" spans="2:12" x14ac:dyDescent="0.25">
      <c r="B77" s="10"/>
      <c r="C77" s="33" t="s">
        <v>141</v>
      </c>
      <c r="D77" s="52" t="s">
        <v>142</v>
      </c>
      <c r="E77" s="52"/>
      <c r="F77" s="52"/>
      <c r="G77" s="57">
        <v>1592.67</v>
      </c>
      <c r="H77" s="57">
        <v>1500</v>
      </c>
      <c r="I77" s="57">
        <v>1500</v>
      </c>
      <c r="J77" s="57">
        <v>1500</v>
      </c>
      <c r="K77" s="53"/>
    </row>
    <row r="78" spans="2:12" x14ac:dyDescent="0.25">
      <c r="B78" s="10"/>
      <c r="C78" s="33" t="s">
        <v>143</v>
      </c>
      <c r="D78" s="243" t="s">
        <v>144</v>
      </c>
      <c r="E78" s="243"/>
      <c r="F78" s="243"/>
      <c r="G78" s="34">
        <v>1327.23</v>
      </c>
      <c r="H78" s="34">
        <v>2500</v>
      </c>
      <c r="I78" s="34">
        <v>2500</v>
      </c>
      <c r="J78" s="34">
        <v>3200</v>
      </c>
      <c r="K78" s="53"/>
    </row>
    <row r="79" spans="2:12" x14ac:dyDescent="0.25">
      <c r="B79" s="10"/>
      <c r="C79" s="33" t="s">
        <v>145</v>
      </c>
      <c r="D79" s="193" t="s">
        <v>299</v>
      </c>
      <c r="E79" s="194"/>
      <c r="F79" s="195"/>
      <c r="G79" s="34">
        <v>0</v>
      </c>
      <c r="H79" s="34">
        <v>0</v>
      </c>
      <c r="I79" s="34">
        <v>0</v>
      </c>
      <c r="J79" s="34">
        <v>1500</v>
      </c>
      <c r="K79" s="53"/>
    </row>
    <row r="80" spans="2:12" x14ac:dyDescent="0.25">
      <c r="B80" s="10"/>
      <c r="C80" s="33" t="s">
        <v>153</v>
      </c>
      <c r="D80" s="54" t="s">
        <v>146</v>
      </c>
      <c r="E80" s="55"/>
      <c r="F80" s="56"/>
      <c r="G80" s="34">
        <v>4247.12</v>
      </c>
      <c r="H80" s="34">
        <v>7400</v>
      </c>
      <c r="I80" s="34">
        <v>7500</v>
      </c>
      <c r="J80" s="34">
        <v>8000</v>
      </c>
      <c r="K80" s="53"/>
    </row>
    <row r="81" spans="2:11" x14ac:dyDescent="0.25">
      <c r="B81" s="10"/>
      <c r="C81" s="24" t="s">
        <v>147</v>
      </c>
      <c r="D81" s="29" t="s">
        <v>148</v>
      </c>
      <c r="E81" s="30"/>
      <c r="F81" s="31"/>
      <c r="G81" s="27">
        <v>1592.67</v>
      </c>
      <c r="H81" s="68">
        <v>3000</v>
      </c>
      <c r="I81" s="68">
        <v>0</v>
      </c>
      <c r="J81" s="68">
        <v>3500</v>
      </c>
      <c r="K81" s="28"/>
    </row>
    <row r="82" spans="2:11" x14ac:dyDescent="0.25">
      <c r="B82" s="10"/>
      <c r="C82" s="24" t="s">
        <v>149</v>
      </c>
      <c r="D82" s="29" t="s">
        <v>151</v>
      </c>
      <c r="E82" s="30"/>
      <c r="F82" s="31"/>
      <c r="G82" s="22">
        <v>2654.45</v>
      </c>
      <c r="H82" s="21">
        <v>2000</v>
      </c>
      <c r="I82" s="21">
        <v>0</v>
      </c>
      <c r="J82" s="21">
        <v>2000</v>
      </c>
      <c r="K82" s="28"/>
    </row>
    <row r="83" spans="2:11" x14ac:dyDescent="0.25">
      <c r="B83" s="10"/>
      <c r="C83" s="24" t="s">
        <v>150</v>
      </c>
      <c r="D83" s="29" t="s">
        <v>152</v>
      </c>
      <c r="E83" s="30"/>
      <c r="F83" s="31"/>
      <c r="G83" s="22">
        <v>0</v>
      </c>
      <c r="H83" s="21">
        <v>2400</v>
      </c>
      <c r="I83" s="21">
        <v>0</v>
      </c>
      <c r="J83" s="21">
        <v>2500</v>
      </c>
      <c r="K83" s="28"/>
    </row>
    <row r="84" spans="2:11" x14ac:dyDescent="0.25">
      <c r="B84" s="10"/>
      <c r="C84" s="54" t="s">
        <v>298</v>
      </c>
      <c r="D84" s="58" t="s">
        <v>154</v>
      </c>
      <c r="E84" s="59"/>
      <c r="F84" s="60"/>
      <c r="G84" s="34">
        <v>3981.67</v>
      </c>
      <c r="H84" s="34">
        <v>5900</v>
      </c>
      <c r="I84" s="34">
        <v>8500</v>
      </c>
      <c r="J84" s="34">
        <v>6000</v>
      </c>
      <c r="K84" s="53"/>
    </row>
    <row r="85" spans="2:11" x14ac:dyDescent="0.25">
      <c r="B85" s="10"/>
      <c r="C85" s="106" t="s">
        <v>155</v>
      </c>
      <c r="D85" s="244" t="s">
        <v>156</v>
      </c>
      <c r="E85" s="245"/>
      <c r="F85" s="246"/>
      <c r="G85" s="107">
        <v>2654.45</v>
      </c>
      <c r="H85" s="107">
        <v>3000</v>
      </c>
      <c r="I85" s="107">
        <v>4000</v>
      </c>
      <c r="J85" s="107">
        <v>3000</v>
      </c>
      <c r="K85" s="110"/>
    </row>
    <row r="86" spans="2:11" x14ac:dyDescent="0.25">
      <c r="B86" s="10"/>
      <c r="C86" s="61" t="s">
        <v>157</v>
      </c>
      <c r="D86" s="236" t="s">
        <v>277</v>
      </c>
      <c r="E86" s="237"/>
      <c r="F86" s="238"/>
      <c r="G86" s="22">
        <v>0</v>
      </c>
      <c r="H86" s="21">
        <v>3000</v>
      </c>
      <c r="I86" s="21">
        <v>0</v>
      </c>
      <c r="J86" s="21">
        <v>3000</v>
      </c>
      <c r="K86" s="28"/>
    </row>
    <row r="87" spans="2:11" x14ac:dyDescent="0.25">
      <c r="B87" s="10"/>
      <c r="C87" s="61" t="s">
        <v>158</v>
      </c>
      <c r="D87" s="37" t="s">
        <v>243</v>
      </c>
      <c r="E87" s="38"/>
      <c r="F87" s="39"/>
      <c r="G87" s="22">
        <v>0</v>
      </c>
      <c r="H87" s="21">
        <v>0</v>
      </c>
      <c r="I87" s="21">
        <v>0</v>
      </c>
      <c r="J87" s="21">
        <v>0</v>
      </c>
      <c r="K87" s="28"/>
    </row>
    <row r="88" spans="2:11" x14ac:dyDescent="0.25">
      <c r="B88" s="10"/>
      <c r="C88" s="112" t="s">
        <v>159</v>
      </c>
      <c r="D88" s="115" t="s">
        <v>160</v>
      </c>
      <c r="E88" s="115"/>
      <c r="F88" s="115"/>
      <c r="G88" s="111">
        <v>3981.68</v>
      </c>
      <c r="H88" s="111">
        <v>4000</v>
      </c>
      <c r="I88" s="111">
        <v>2500</v>
      </c>
      <c r="J88" s="111">
        <v>3500</v>
      </c>
      <c r="K88" s="110"/>
    </row>
    <row r="89" spans="2:11" x14ac:dyDescent="0.25">
      <c r="B89" s="10"/>
      <c r="C89" s="62" t="s">
        <v>161</v>
      </c>
      <c r="D89" s="63" t="s">
        <v>162</v>
      </c>
      <c r="E89" s="64"/>
      <c r="F89" s="65"/>
      <c r="G89" s="22">
        <v>2654.45</v>
      </c>
      <c r="H89" s="21">
        <v>2500</v>
      </c>
      <c r="I89" s="21">
        <v>1000</v>
      </c>
      <c r="J89" s="21">
        <v>2000</v>
      </c>
      <c r="K89" s="28"/>
    </row>
    <row r="90" spans="2:11" x14ac:dyDescent="0.25">
      <c r="B90" s="10"/>
      <c r="C90" s="62" t="s">
        <v>163</v>
      </c>
      <c r="D90" s="62" t="s">
        <v>164</v>
      </c>
      <c r="E90" s="66"/>
      <c r="F90" s="67"/>
      <c r="G90" s="22">
        <v>1327.23</v>
      </c>
      <c r="H90" s="21">
        <v>1500</v>
      </c>
      <c r="I90" s="21">
        <v>1500</v>
      </c>
      <c r="J90" s="21">
        <v>1500</v>
      </c>
      <c r="K90" s="28"/>
    </row>
    <row r="91" spans="2:11" x14ac:dyDescent="0.25">
      <c r="B91" s="10"/>
      <c r="C91" s="106" t="s">
        <v>165</v>
      </c>
      <c r="D91" s="120" t="s">
        <v>166</v>
      </c>
      <c r="E91" s="120"/>
      <c r="F91" s="120"/>
      <c r="G91" s="107">
        <v>5972.53</v>
      </c>
      <c r="H91" s="107">
        <v>13500</v>
      </c>
      <c r="I91" s="107">
        <v>10900</v>
      </c>
      <c r="J91" s="107">
        <v>10000</v>
      </c>
      <c r="K91" s="110"/>
    </row>
    <row r="92" spans="2:11" x14ac:dyDescent="0.25">
      <c r="B92" s="10"/>
      <c r="C92" s="62" t="s">
        <v>167</v>
      </c>
      <c r="D92" s="48" t="s">
        <v>168</v>
      </c>
      <c r="E92" s="49"/>
      <c r="F92" s="50"/>
      <c r="G92" s="22">
        <v>2654.45</v>
      </c>
      <c r="H92" s="21">
        <v>3000</v>
      </c>
      <c r="I92" s="21">
        <v>5000</v>
      </c>
      <c r="J92" s="21">
        <v>0</v>
      </c>
      <c r="K92" s="28"/>
    </row>
    <row r="93" spans="2:11" x14ac:dyDescent="0.25">
      <c r="B93" s="10"/>
      <c r="C93" s="24"/>
      <c r="D93" s="48" t="s">
        <v>169</v>
      </c>
      <c r="E93" s="49"/>
      <c r="F93" s="50"/>
      <c r="G93" s="22">
        <v>0</v>
      </c>
      <c r="H93" s="21">
        <v>0</v>
      </c>
      <c r="I93" s="21">
        <v>0</v>
      </c>
      <c r="J93" s="21">
        <v>0</v>
      </c>
      <c r="K93" s="28"/>
    </row>
    <row r="94" spans="2:11" x14ac:dyDescent="0.25">
      <c r="B94" s="10"/>
      <c r="C94" s="24" t="s">
        <v>170</v>
      </c>
      <c r="D94" s="48" t="s">
        <v>171</v>
      </c>
      <c r="E94" s="49"/>
      <c r="F94" s="50"/>
      <c r="G94" s="22">
        <v>0</v>
      </c>
      <c r="H94" s="21">
        <v>4000</v>
      </c>
      <c r="I94" s="21">
        <v>0</v>
      </c>
      <c r="J94" s="21">
        <v>5000</v>
      </c>
      <c r="K94" s="28"/>
    </row>
    <row r="95" spans="2:11" x14ac:dyDescent="0.25">
      <c r="B95" s="10"/>
      <c r="C95" s="24" t="s">
        <v>172</v>
      </c>
      <c r="D95" s="48" t="s">
        <v>173</v>
      </c>
      <c r="E95" s="49"/>
      <c r="F95" s="50"/>
      <c r="G95" s="22">
        <v>0</v>
      </c>
      <c r="H95" s="21">
        <v>3000</v>
      </c>
      <c r="I95" s="21">
        <v>0</v>
      </c>
      <c r="J95" s="21">
        <v>2500</v>
      </c>
      <c r="K95" s="28"/>
    </row>
    <row r="96" spans="2:11" x14ac:dyDescent="0.25">
      <c r="B96" s="10"/>
      <c r="C96" s="24" t="s">
        <v>174</v>
      </c>
      <c r="D96" s="48" t="s">
        <v>175</v>
      </c>
      <c r="E96" s="49"/>
      <c r="F96" s="50"/>
      <c r="G96" s="22">
        <v>0</v>
      </c>
      <c r="H96" s="21">
        <v>0</v>
      </c>
      <c r="I96" s="21">
        <v>2800</v>
      </c>
      <c r="J96" s="21">
        <v>0</v>
      </c>
      <c r="K96" s="28"/>
    </row>
    <row r="97" spans="2:11" x14ac:dyDescent="0.25">
      <c r="B97" s="10"/>
      <c r="C97" s="24" t="s">
        <v>176</v>
      </c>
      <c r="D97" s="48" t="s">
        <v>177</v>
      </c>
      <c r="E97" s="49"/>
      <c r="F97" s="50"/>
      <c r="G97" s="22">
        <v>0</v>
      </c>
      <c r="H97" s="21">
        <v>1500</v>
      </c>
      <c r="I97" s="21">
        <v>1500</v>
      </c>
      <c r="J97" s="21">
        <v>0</v>
      </c>
      <c r="K97" s="28"/>
    </row>
    <row r="98" spans="2:11" x14ac:dyDescent="0.25">
      <c r="B98" s="10"/>
      <c r="C98" s="24" t="s">
        <v>178</v>
      </c>
      <c r="D98" s="48" t="s">
        <v>179</v>
      </c>
      <c r="E98" s="49"/>
      <c r="F98" s="50"/>
      <c r="G98" s="22">
        <v>1990.85</v>
      </c>
      <c r="H98" s="21">
        <v>2000</v>
      </c>
      <c r="I98" s="21">
        <v>1200</v>
      </c>
      <c r="J98" s="21">
        <v>2000</v>
      </c>
      <c r="K98" s="28"/>
    </row>
    <row r="99" spans="2:11" x14ac:dyDescent="0.25">
      <c r="B99" s="10"/>
      <c r="C99" s="24" t="s">
        <v>180</v>
      </c>
      <c r="D99" s="24" t="s">
        <v>181</v>
      </c>
      <c r="E99" s="25"/>
      <c r="F99" s="26"/>
      <c r="G99" s="22">
        <v>1327.23</v>
      </c>
      <c r="H99" s="21">
        <v>0</v>
      </c>
      <c r="I99" s="21">
        <v>400</v>
      </c>
      <c r="J99" s="21">
        <v>500</v>
      </c>
      <c r="K99" s="28"/>
    </row>
    <row r="100" spans="2:11" x14ac:dyDescent="0.25">
      <c r="B100" s="10"/>
      <c r="C100" s="112" t="s">
        <v>182</v>
      </c>
      <c r="D100" s="112" t="s">
        <v>183</v>
      </c>
      <c r="E100" s="113"/>
      <c r="F100" s="114"/>
      <c r="G100" s="107">
        <v>5972.53</v>
      </c>
      <c r="H100" s="107">
        <v>5500</v>
      </c>
      <c r="I100" s="107">
        <v>6500</v>
      </c>
      <c r="J100" s="107">
        <v>5500</v>
      </c>
      <c r="K100" s="110"/>
    </row>
    <row r="101" spans="2:11" x14ac:dyDescent="0.25">
      <c r="B101" s="10"/>
      <c r="C101" s="62" t="s">
        <v>184</v>
      </c>
      <c r="D101" s="35" t="s">
        <v>185</v>
      </c>
      <c r="F101" s="4"/>
      <c r="G101" s="22">
        <v>1990.85</v>
      </c>
      <c r="H101" s="21">
        <v>2000</v>
      </c>
      <c r="I101" s="21">
        <v>2000</v>
      </c>
      <c r="J101" s="21">
        <v>2000</v>
      </c>
      <c r="K101" s="28"/>
    </row>
    <row r="102" spans="2:11" x14ac:dyDescent="0.25">
      <c r="B102" s="10"/>
      <c r="C102" s="62" t="s">
        <v>186</v>
      </c>
      <c r="D102" s="24" t="s">
        <v>187</v>
      </c>
      <c r="E102" s="25"/>
      <c r="F102" s="26"/>
      <c r="G102" s="22">
        <v>1327.23</v>
      </c>
      <c r="H102" s="21">
        <v>3000</v>
      </c>
      <c r="I102" s="21">
        <v>4500</v>
      </c>
      <c r="J102" s="21">
        <v>3000</v>
      </c>
      <c r="K102" s="28"/>
    </row>
    <row r="103" spans="2:11" x14ac:dyDescent="0.25">
      <c r="B103" s="10"/>
      <c r="C103" s="62" t="s">
        <v>188</v>
      </c>
      <c r="D103" s="40" t="s">
        <v>189</v>
      </c>
      <c r="E103" s="41"/>
      <c r="F103" s="42"/>
      <c r="G103" s="22">
        <v>2654.45</v>
      </c>
      <c r="H103" s="21">
        <v>0</v>
      </c>
      <c r="I103" s="21">
        <v>0</v>
      </c>
      <c r="J103" s="21">
        <v>0</v>
      </c>
      <c r="K103" s="28"/>
    </row>
    <row r="104" spans="2:11" x14ac:dyDescent="0.25">
      <c r="B104" s="10"/>
      <c r="C104" s="62" t="s">
        <v>190</v>
      </c>
      <c r="D104" s="40" t="s">
        <v>191</v>
      </c>
      <c r="E104" s="41"/>
      <c r="F104" s="42"/>
      <c r="G104" s="22">
        <v>0</v>
      </c>
      <c r="H104" s="21">
        <v>500</v>
      </c>
      <c r="I104" s="21">
        <v>0</v>
      </c>
      <c r="J104" s="21">
        <v>500</v>
      </c>
      <c r="K104" s="28"/>
    </row>
    <row r="105" spans="2:11" x14ac:dyDescent="0.25">
      <c r="B105" s="10"/>
      <c r="C105" s="106" t="s">
        <v>192</v>
      </c>
      <c r="D105" s="247" t="s">
        <v>193</v>
      </c>
      <c r="E105" s="248"/>
      <c r="F105" s="249"/>
      <c r="G105" s="107">
        <v>1327.23</v>
      </c>
      <c r="H105" s="107">
        <v>500</v>
      </c>
      <c r="I105" s="107">
        <v>0</v>
      </c>
      <c r="J105" s="107">
        <v>2000</v>
      </c>
      <c r="K105" s="110"/>
    </row>
    <row r="106" spans="2:11" x14ac:dyDescent="0.25">
      <c r="B106" s="10"/>
      <c r="C106" s="24" t="s">
        <v>194</v>
      </c>
      <c r="D106" s="24" t="s">
        <v>195</v>
      </c>
      <c r="E106" s="25"/>
      <c r="F106" s="26"/>
      <c r="G106" s="22">
        <v>1327.23</v>
      </c>
      <c r="H106" s="21">
        <v>500</v>
      </c>
      <c r="I106" s="21">
        <v>0</v>
      </c>
      <c r="J106" s="21">
        <v>2000</v>
      </c>
      <c r="K106" s="28"/>
    </row>
    <row r="107" spans="2:11" x14ac:dyDescent="0.25">
      <c r="B107" s="10"/>
      <c r="C107" s="121" t="s">
        <v>196</v>
      </c>
      <c r="D107" s="106" t="s">
        <v>197</v>
      </c>
      <c r="E107" s="106"/>
      <c r="F107" s="106"/>
      <c r="G107" s="122">
        <v>16789.439999999999</v>
      </c>
      <c r="H107" s="122">
        <v>18200</v>
      </c>
      <c r="I107" s="122">
        <v>20400</v>
      </c>
      <c r="J107" s="122">
        <v>17200</v>
      </c>
      <c r="K107" s="123"/>
    </row>
    <row r="108" spans="2:11" x14ac:dyDescent="0.25">
      <c r="B108" s="10"/>
      <c r="C108" s="36" t="s">
        <v>198</v>
      </c>
      <c r="D108" s="48" t="s">
        <v>199</v>
      </c>
      <c r="E108" s="49"/>
      <c r="F108" s="50"/>
      <c r="G108" s="27">
        <v>2986.26</v>
      </c>
      <c r="H108" s="68">
        <v>3100</v>
      </c>
      <c r="I108" s="68">
        <v>4000</v>
      </c>
      <c r="J108" s="68">
        <v>3000</v>
      </c>
      <c r="K108" s="28"/>
    </row>
    <row r="109" spans="2:11" x14ac:dyDescent="0.25">
      <c r="B109" s="10"/>
      <c r="C109" s="36" t="s">
        <v>200</v>
      </c>
      <c r="D109" s="24" t="s">
        <v>201</v>
      </c>
      <c r="E109" s="25"/>
      <c r="F109" s="26"/>
      <c r="G109" s="27">
        <v>7100.67</v>
      </c>
      <c r="H109" s="68">
        <v>8700</v>
      </c>
      <c r="I109" s="68">
        <v>9500</v>
      </c>
      <c r="J109" s="68">
        <v>8000</v>
      </c>
      <c r="K109" s="28"/>
    </row>
    <row r="110" spans="2:11" x14ac:dyDescent="0.25">
      <c r="B110" s="10"/>
      <c r="C110" s="36" t="s">
        <v>202</v>
      </c>
      <c r="D110" s="29" t="s">
        <v>203</v>
      </c>
      <c r="E110" s="30"/>
      <c r="F110" s="31"/>
      <c r="G110" s="27">
        <v>663.61</v>
      </c>
      <c r="H110" s="68">
        <v>700</v>
      </c>
      <c r="I110" s="68">
        <v>700</v>
      </c>
      <c r="J110" s="68">
        <v>700</v>
      </c>
      <c r="K110" s="28"/>
    </row>
    <row r="111" spans="2:11" x14ac:dyDescent="0.25">
      <c r="B111" s="10"/>
      <c r="C111" s="36" t="s">
        <v>204</v>
      </c>
      <c r="D111" s="29" t="s">
        <v>205</v>
      </c>
      <c r="E111" s="30"/>
      <c r="F111" s="31"/>
      <c r="G111" s="27">
        <v>729.98</v>
      </c>
      <c r="H111" s="68">
        <v>700</v>
      </c>
      <c r="I111" s="68">
        <v>700</v>
      </c>
      <c r="J111" s="68">
        <v>500</v>
      </c>
      <c r="K111" s="28"/>
    </row>
    <row r="112" spans="2:11" x14ac:dyDescent="0.25">
      <c r="B112" s="10"/>
      <c r="C112" s="36" t="s">
        <v>206</v>
      </c>
      <c r="D112" s="24" t="s">
        <v>207</v>
      </c>
      <c r="E112" s="25"/>
      <c r="F112" s="26"/>
      <c r="G112" s="27">
        <v>5308.92</v>
      </c>
      <c r="H112" s="68">
        <v>5000</v>
      </c>
      <c r="I112" s="68">
        <v>5500</v>
      </c>
      <c r="J112" s="68">
        <v>5000</v>
      </c>
      <c r="K112" s="28"/>
    </row>
    <row r="113" spans="2:13" x14ac:dyDescent="0.25">
      <c r="B113" s="10"/>
      <c r="C113" s="124" t="s">
        <v>208</v>
      </c>
      <c r="D113" s="116" t="s">
        <v>209</v>
      </c>
      <c r="E113" s="117"/>
      <c r="F113" s="118"/>
      <c r="G113" s="125">
        <v>2654.45</v>
      </c>
      <c r="H113" s="125">
        <v>1000</v>
      </c>
      <c r="I113" s="125">
        <v>700</v>
      </c>
      <c r="J113" s="125">
        <v>1000</v>
      </c>
      <c r="K113" s="110"/>
    </row>
    <row r="114" spans="2:13" ht="15.75" x14ac:dyDescent="0.25">
      <c r="B114" s="84" t="s">
        <v>15</v>
      </c>
      <c r="C114" s="84"/>
      <c r="D114" s="95" t="s">
        <v>210</v>
      </c>
      <c r="E114" s="95"/>
      <c r="F114" s="95"/>
      <c r="G114" s="85">
        <v>9290.6</v>
      </c>
      <c r="H114" s="85">
        <v>7500</v>
      </c>
      <c r="I114" s="85">
        <v>7400</v>
      </c>
      <c r="J114" s="85">
        <v>6000</v>
      </c>
      <c r="K114" s="83">
        <v>100</v>
      </c>
    </row>
    <row r="115" spans="2:13" x14ac:dyDescent="0.25">
      <c r="B115" s="10"/>
      <c r="C115" s="20" t="s">
        <v>211</v>
      </c>
      <c r="D115" s="20" t="s">
        <v>212</v>
      </c>
      <c r="E115" s="20"/>
      <c r="F115" s="20"/>
      <c r="G115" s="22">
        <v>1990.84</v>
      </c>
      <c r="H115" s="21">
        <v>2000</v>
      </c>
      <c r="I115" s="21">
        <v>0</v>
      </c>
      <c r="J115" s="21">
        <v>500</v>
      </c>
      <c r="K115" s="23"/>
    </row>
    <row r="116" spans="2:13" x14ac:dyDescent="0.25">
      <c r="B116" s="10"/>
      <c r="C116" s="20" t="s">
        <v>213</v>
      </c>
      <c r="D116" s="69" t="s">
        <v>214</v>
      </c>
      <c r="E116" s="69"/>
      <c r="F116" s="69"/>
      <c r="G116" s="22">
        <v>663.61</v>
      </c>
      <c r="H116" s="21">
        <v>500</v>
      </c>
      <c r="I116" s="21">
        <v>1000</v>
      </c>
      <c r="J116" s="21">
        <v>500</v>
      </c>
      <c r="K116" s="23"/>
    </row>
    <row r="117" spans="2:13" x14ac:dyDescent="0.25">
      <c r="B117" s="10"/>
      <c r="C117" s="62" t="s">
        <v>215</v>
      </c>
      <c r="D117" s="62" t="s">
        <v>216</v>
      </c>
      <c r="E117" s="66"/>
      <c r="F117" s="67"/>
      <c r="G117" s="22">
        <v>0</v>
      </c>
      <c r="H117" s="21">
        <v>0</v>
      </c>
      <c r="I117" s="21">
        <v>0</v>
      </c>
      <c r="J117" s="21">
        <v>0</v>
      </c>
      <c r="K117" s="23"/>
    </row>
    <row r="118" spans="2:13" x14ac:dyDescent="0.25">
      <c r="B118" s="10"/>
      <c r="C118" s="20" t="s">
        <v>217</v>
      </c>
      <c r="D118" s="70" t="s">
        <v>218</v>
      </c>
      <c r="E118" s="70"/>
      <c r="F118" s="70"/>
      <c r="G118" s="22">
        <v>0</v>
      </c>
      <c r="H118" s="21">
        <v>0</v>
      </c>
      <c r="I118" s="21">
        <v>0</v>
      </c>
      <c r="J118" s="21">
        <v>0</v>
      </c>
      <c r="K118" s="23"/>
    </row>
    <row r="119" spans="2:13" x14ac:dyDescent="0.25">
      <c r="B119" s="10"/>
      <c r="C119" s="20" t="s">
        <v>219</v>
      </c>
      <c r="D119" s="20" t="s">
        <v>220</v>
      </c>
      <c r="E119" s="20"/>
      <c r="F119" s="20"/>
      <c r="G119" s="22">
        <v>6636.15</v>
      </c>
      <c r="H119" s="21">
        <v>5000</v>
      </c>
      <c r="I119" s="21">
        <v>6400</v>
      </c>
      <c r="J119" s="21">
        <v>5000</v>
      </c>
      <c r="K119" s="23"/>
    </row>
    <row r="120" spans="2:13" ht="15.75" x14ac:dyDescent="0.25">
      <c r="B120" s="92" t="s">
        <v>17</v>
      </c>
      <c r="C120" s="92"/>
      <c r="D120" s="92" t="s">
        <v>221</v>
      </c>
      <c r="E120" s="92"/>
      <c r="F120" s="92"/>
      <c r="G120" s="96">
        <v>13.27</v>
      </c>
      <c r="H120" s="96">
        <v>100</v>
      </c>
      <c r="I120" s="96">
        <v>100</v>
      </c>
      <c r="J120" s="96">
        <v>100</v>
      </c>
      <c r="K120" s="94">
        <v>100</v>
      </c>
    </row>
    <row r="121" spans="2:13" x14ac:dyDescent="0.25">
      <c r="B121" s="10"/>
      <c r="C121" s="10" t="s">
        <v>222</v>
      </c>
      <c r="D121" s="10" t="s">
        <v>223</v>
      </c>
      <c r="E121" s="10"/>
      <c r="F121" s="10"/>
      <c r="G121" s="22">
        <v>0</v>
      </c>
      <c r="H121" s="21">
        <v>0</v>
      </c>
      <c r="I121" s="21">
        <v>0</v>
      </c>
      <c r="J121" s="21">
        <v>0</v>
      </c>
      <c r="K121" s="23"/>
    </row>
    <row r="122" spans="2:13" x14ac:dyDescent="0.25">
      <c r="B122" s="10"/>
      <c r="C122" s="10" t="s">
        <v>224</v>
      </c>
      <c r="D122" s="10" t="s">
        <v>225</v>
      </c>
      <c r="E122" s="10"/>
      <c r="F122" s="10"/>
      <c r="G122" s="22">
        <v>13.27</v>
      </c>
      <c r="H122" s="21">
        <v>100</v>
      </c>
      <c r="I122" s="21">
        <v>100</v>
      </c>
      <c r="J122" s="21">
        <v>100</v>
      </c>
      <c r="K122" s="23"/>
    </row>
    <row r="123" spans="2:13" ht="15.75" x14ac:dyDescent="0.25">
      <c r="B123" s="92" t="s">
        <v>19</v>
      </c>
      <c r="C123" s="97"/>
      <c r="D123" s="251" t="s">
        <v>226</v>
      </c>
      <c r="E123" s="251"/>
      <c r="F123" s="251"/>
      <c r="G123" s="96">
        <v>31654.46</v>
      </c>
      <c r="H123" s="96">
        <v>31900</v>
      </c>
      <c r="I123" s="96">
        <v>32400</v>
      </c>
      <c r="J123" s="96">
        <v>36000</v>
      </c>
      <c r="K123" s="94">
        <v>100</v>
      </c>
    </row>
    <row r="124" spans="2:13" ht="15.75" x14ac:dyDescent="0.25">
      <c r="B124" s="71"/>
      <c r="C124" s="20" t="s">
        <v>227</v>
      </c>
      <c r="D124" s="250" t="s">
        <v>228</v>
      </c>
      <c r="E124" s="250"/>
      <c r="F124" s="250"/>
      <c r="G124" s="22">
        <v>29000</v>
      </c>
      <c r="H124" s="21">
        <v>28200</v>
      </c>
      <c r="I124" s="21">
        <v>30200</v>
      </c>
      <c r="J124" s="21">
        <v>33600</v>
      </c>
      <c r="K124" s="23"/>
    </row>
    <row r="125" spans="2:13" ht="15.75" x14ac:dyDescent="0.25">
      <c r="B125" s="71"/>
      <c r="C125" s="24" t="s">
        <v>229</v>
      </c>
      <c r="D125" s="250" t="s">
        <v>230</v>
      </c>
      <c r="E125" s="250"/>
      <c r="F125" s="250"/>
      <c r="G125" s="22">
        <v>1327.23</v>
      </c>
      <c r="H125" s="21">
        <v>2400</v>
      </c>
      <c r="I125" s="21">
        <v>1200</v>
      </c>
      <c r="J125" s="21">
        <v>1200</v>
      </c>
      <c r="K125" s="23"/>
      <c r="M125" s="161"/>
    </row>
    <row r="126" spans="2:13" ht="15.75" x14ac:dyDescent="0.25">
      <c r="B126" s="71"/>
      <c r="C126" s="24" t="s">
        <v>231</v>
      </c>
      <c r="D126" s="250" t="s">
        <v>232</v>
      </c>
      <c r="E126" s="250"/>
      <c r="F126" s="250"/>
      <c r="G126" s="158">
        <v>1327.23</v>
      </c>
      <c r="H126" s="21">
        <v>1300</v>
      </c>
      <c r="I126" s="21">
        <v>1000</v>
      </c>
      <c r="J126" s="21">
        <v>1200</v>
      </c>
      <c r="K126" s="23"/>
      <c r="M126" s="161"/>
    </row>
    <row r="127" spans="2:13" ht="15.75" x14ac:dyDescent="0.25">
      <c r="B127" s="84" t="s">
        <v>21</v>
      </c>
      <c r="C127" s="98"/>
      <c r="D127" s="98" t="s">
        <v>233</v>
      </c>
      <c r="E127" s="159"/>
      <c r="F127" s="160"/>
      <c r="G127" s="85">
        <v>1327.23</v>
      </c>
      <c r="H127" s="85">
        <v>1000</v>
      </c>
      <c r="I127" s="85">
        <v>1000</v>
      </c>
      <c r="J127" s="85">
        <v>1000</v>
      </c>
      <c r="K127" s="83">
        <v>100</v>
      </c>
      <c r="M127" s="162"/>
    </row>
    <row r="128" spans="2:13" ht="15.75" x14ac:dyDescent="0.25">
      <c r="B128" s="84" t="s">
        <v>23</v>
      </c>
      <c r="C128" s="84"/>
      <c r="D128" s="99" t="s">
        <v>234</v>
      </c>
      <c r="E128" s="99"/>
      <c r="F128" s="99"/>
      <c r="G128" s="85">
        <v>0</v>
      </c>
      <c r="H128" s="85">
        <v>0</v>
      </c>
      <c r="I128" s="85">
        <v>0</v>
      </c>
      <c r="J128" s="85">
        <v>0</v>
      </c>
      <c r="K128" s="100"/>
      <c r="M128" s="161"/>
    </row>
    <row r="129" spans="2:13" ht="15.75" x14ac:dyDescent="0.25">
      <c r="B129" s="126"/>
      <c r="C129" s="127"/>
      <c r="D129" s="175" t="s">
        <v>235</v>
      </c>
      <c r="E129" s="176"/>
      <c r="F129" s="177"/>
      <c r="G129" s="128">
        <v>203331.37</v>
      </c>
      <c r="H129" s="128">
        <v>227000</v>
      </c>
      <c r="I129" s="128">
        <v>236200</v>
      </c>
      <c r="J129" s="128">
        <v>238000</v>
      </c>
      <c r="K129" s="129">
        <v>101.32</v>
      </c>
      <c r="M129" s="163"/>
    </row>
    <row r="130" spans="2:13" x14ac:dyDescent="0.25">
      <c r="B130" s="10"/>
      <c r="C130" s="24"/>
      <c r="D130" s="180" t="s">
        <v>289</v>
      </c>
      <c r="E130" s="25"/>
      <c r="F130" s="26"/>
      <c r="G130" s="158"/>
      <c r="H130" s="21"/>
      <c r="I130" s="21">
        <v>2500</v>
      </c>
      <c r="J130" s="21"/>
      <c r="K130" s="10"/>
      <c r="M130" s="161"/>
    </row>
    <row r="131" spans="2:13" ht="15.75" x14ac:dyDescent="0.25">
      <c r="B131" s="92" t="s">
        <v>236</v>
      </c>
      <c r="C131" s="101"/>
      <c r="D131" s="178" t="s">
        <v>237</v>
      </c>
      <c r="E131" s="178"/>
      <c r="F131" s="179"/>
      <c r="G131" s="104">
        <v>0</v>
      </c>
      <c r="H131" s="104">
        <v>0</v>
      </c>
      <c r="I131" s="104">
        <v>0</v>
      </c>
      <c r="J131" s="104">
        <v>0</v>
      </c>
      <c r="K131" s="101"/>
      <c r="M131" s="161"/>
    </row>
    <row r="132" spans="2:13" ht="15.75" x14ac:dyDescent="0.25">
      <c r="B132" s="101"/>
      <c r="C132" s="101"/>
      <c r="D132" s="102" t="s">
        <v>238</v>
      </c>
      <c r="E132" s="102"/>
      <c r="F132" s="103"/>
      <c r="G132" s="104">
        <v>0</v>
      </c>
      <c r="H132" s="104">
        <v>0</v>
      </c>
      <c r="I132" s="104">
        <v>0</v>
      </c>
      <c r="J132" s="104">
        <v>0</v>
      </c>
      <c r="K132" s="101"/>
    </row>
    <row r="133" spans="2:13" ht="15.75" x14ac:dyDescent="0.25">
      <c r="B133" s="101"/>
      <c r="C133" s="101"/>
      <c r="D133" s="102" t="s">
        <v>239</v>
      </c>
      <c r="E133" s="102"/>
      <c r="F133" s="103"/>
      <c r="G133" s="104">
        <v>0</v>
      </c>
      <c r="H133" s="104">
        <v>0</v>
      </c>
      <c r="I133" s="104">
        <v>0</v>
      </c>
      <c r="J133" s="104">
        <v>0</v>
      </c>
      <c r="K133" s="101"/>
    </row>
    <row r="134" spans="2:13" ht="31.5" customHeight="1" thickBot="1" x14ac:dyDescent="0.3">
      <c r="B134" s="239" t="s">
        <v>240</v>
      </c>
      <c r="C134" s="240"/>
      <c r="D134" s="241" t="s">
        <v>241</v>
      </c>
      <c r="E134" s="241"/>
      <c r="F134" s="242"/>
      <c r="G134" s="72">
        <v>203331.37</v>
      </c>
      <c r="H134" s="130">
        <v>227000</v>
      </c>
      <c r="I134" s="130">
        <v>238700</v>
      </c>
      <c r="J134" s="105">
        <v>238000</v>
      </c>
      <c r="K134" s="73">
        <v>100.08</v>
      </c>
    </row>
    <row r="135" spans="2:13" ht="15.75" thickTop="1" x14ac:dyDescent="0.25"/>
  </sheetData>
  <mergeCells count="19">
    <mergeCell ref="I4:I5"/>
    <mergeCell ref="B134:C134"/>
    <mergeCell ref="D134:F134"/>
    <mergeCell ref="D54:F54"/>
    <mergeCell ref="D78:F78"/>
    <mergeCell ref="D85:F85"/>
    <mergeCell ref="D105:F105"/>
    <mergeCell ref="D86:F86"/>
    <mergeCell ref="D52:F52"/>
    <mergeCell ref="D125:F125"/>
    <mergeCell ref="D126:F126"/>
    <mergeCell ref="D124:F124"/>
    <mergeCell ref="D123:F123"/>
    <mergeCell ref="B2:F2"/>
    <mergeCell ref="D4:F4"/>
    <mergeCell ref="D17:F17"/>
    <mergeCell ref="D33:F33"/>
    <mergeCell ref="D39:F39"/>
    <mergeCell ref="D18:F18"/>
  </mergeCells>
  <printOptions horizontalCentered="1"/>
  <pageMargins left="0" right="0" top="0.74803149606299213" bottom="0.74803149606299213" header="0.31496062992125984" footer="0.31496062992125984"/>
  <pageSetup paperSize="9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Radni listovi</vt:lpstr>
      </vt:variant>
      <vt:variant>
        <vt:i4>4</vt:i4>
      </vt:variant>
    </vt:vector>
  </HeadingPairs>
  <TitlesOfParts>
    <vt:vector size="4" baseType="lpstr">
      <vt:lpstr>PLAN RADA TZ 2025.</vt:lpstr>
      <vt:lpstr>PLAN PRIHODA 2025.</vt:lpstr>
      <vt:lpstr>URED TZ</vt:lpstr>
      <vt:lpstr>PLAN RASHODA 2025.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Turistička Zajednica</dc:creator>
  <cp:lastModifiedBy>Turistička Zajednica</cp:lastModifiedBy>
  <cp:lastPrinted>2024-12-05T11:13:10Z</cp:lastPrinted>
  <dcterms:created xsi:type="dcterms:W3CDTF">2024-11-07T14:11:03Z</dcterms:created>
  <dcterms:modified xsi:type="dcterms:W3CDTF">2025-01-07T12:51:00Z</dcterms:modified>
</cp:coreProperties>
</file>